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tabRatio="899" activeTab="0"/>
  </bookViews>
  <sheets>
    <sheet name="приложение 3" sheetId="1" r:id="rId1"/>
  </sheets>
  <definedNames>
    <definedName name="_xlnm.Print_Area" localSheetId="0">'приложение 3'!$A$3:$J$226</definedName>
  </definedNames>
  <calcPr fullCalcOnLoad="1"/>
</workbook>
</file>

<file path=xl/sharedStrings.xml><?xml version="1.0" encoding="utf-8"?>
<sst xmlns="http://schemas.openxmlformats.org/spreadsheetml/2006/main" count="280" uniqueCount="144">
  <si>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</si>
  <si>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</si>
  <si>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</si>
  <si>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</si>
  <si>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</si>
  <si>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</si>
  <si>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</si>
  <si>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</si>
  <si>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 вопросы  в области  национальной  экономики</t>
  </si>
  <si>
    <t>Культура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</si>
  <si>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</si>
  <si>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</si>
  <si>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</si>
  <si>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</si>
  <si>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</si>
  <si>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</si>
  <si>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</si>
  <si>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</si>
  <si>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</si>
  <si>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Национальная оборона</t>
  </si>
  <si>
    <t>Изме
нения
(тыс.
руб)</t>
  </si>
  <si>
    <t>Сумма на год  (тыс. рублей)</t>
  </si>
  <si>
    <t xml:space="preserve">к  решению Совета депутатов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</si>
  <si>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</si>
  <si>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</si>
  <si>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</si>
  <si>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</si>
  <si>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</si>
  <si>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</si>
  <si>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городского  поселения Приобье</t>
  </si>
  <si>
    <t>Транспорт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</si>
  <si>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</si>
  <si>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</si>
  <si>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</si>
  <si>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</si>
  <si>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</si>
  <si>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</si>
  <si>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</si>
  <si>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</si>
  <si>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Связь   и  информатика</t>
  </si>
  <si>
    <t>Реализация мероприятий</t>
  </si>
  <si>
    <t xml:space="preserve">Глава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</si>
  <si>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</si>
  <si>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</si>
  <si>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</si>
  <si>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</si>
  <si>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</si>
  <si>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</si>
  <si>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                             Приложение № 3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</si>
  <si>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</si>
  <si>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</si>
  <si>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Иные выплаты населению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</si>
  <si>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</si>
  <si>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Расходы на реализацию мероприятий</t>
  </si>
  <si>
    <t>Закупка товаров, работ и услуг для обеспечения государственных (муниципальных) нужд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</si>
  <si>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</si>
  <si>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</si>
  <si>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Иные закупки товаров, работ и услуг для обеспечения государственных (муниципальных) нужд</t>
  </si>
  <si>
    <t>2570199990</t>
  </si>
  <si>
    <t>Реализация мероприятий в рамках непрограммного направления деятельности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</si>
  <si>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</si>
  <si>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>Другие вопросы в области национальной безопасности и правоохранительной деятельности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</si>
  <si>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</si>
  <si>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</si>
  <si>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Субсидии бюджетным учреждениям на иные цели</t>
  </si>
  <si>
    <t>Расходы на проведение работ по технической паспортизации муниципального имущества</t>
  </si>
  <si>
    <t>40100D9300</t>
  </si>
  <si>
    <t>Основное мероприятие "Мероприятия, направленные на профилактику правонарушений в сфере общественного порядка"</t>
  </si>
  <si>
    <t>Расходы на создание условий для деятельности народных дружин</t>
  </si>
  <si>
    <t>01100S2300</t>
  </si>
  <si>
    <t>Мероприятия по содействию улучшению положения на рынке труда не занятых трудовой деятельностью и безработных граждан</t>
  </si>
  <si>
    <t xml:space="preserve"> Реализация  мероприятий по содействию трудоустройству гражлдан</t>
  </si>
  <si>
    <t>Сельское хозяйство и рыболовство</t>
  </si>
  <si>
    <t>Расходы на организацию мероприятий при осуществлении деятельности по обращению с животными без владельцев</t>
  </si>
  <si>
    <t>Расходы на межевание земельных участков</t>
  </si>
  <si>
    <t xml:space="preserve">Мероприятия в области культуры и кинематографии </t>
  </si>
  <si>
    <t>Расходы на развитие сферы культуры в муниципальных образованиях автономного округа</t>
  </si>
  <si>
    <t>4000000000</t>
  </si>
  <si>
    <t xml:space="preserve">Заместители главы  муниципального  образования </t>
  </si>
  <si>
    <t>Исполнение судебных актов</t>
  </si>
  <si>
    <t>Расходы на обследование технического состояния объектов с целью признания их аварийными</t>
  </si>
  <si>
    <t>Межбюджетные трансферты</t>
  </si>
  <si>
    <t>Иные межбюджетные трансферты</t>
  </si>
  <si>
    <t>Мобилизацонная и вневойсковая подготовка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</si>
  <si>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</si>
  <si>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Органы юстиции</t>
  </si>
  <si>
    <t>Осуществление переданных полномочий РФ на государственную регистрацию актов гражданского состояния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</si>
  <si>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</si>
  <si>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</si>
  <si>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"Профилактика правонарушений в сфере общественного порядка в городском поселении Приобье на 2022-2024 годы"</t>
  </si>
  <si>
    <t>Общеэкономические вопросы</t>
  </si>
  <si>
    <t>4060000000</t>
  </si>
  <si>
    <t>4060089191</t>
  </si>
  <si>
    <t>4030089051</t>
  </si>
  <si>
    <t>Капитальный ремонт и ремонт автомобильных дорог общего пользования местного значения</t>
  </si>
  <si>
    <t>09</t>
  </si>
  <si>
    <t>4010000000</t>
  </si>
  <si>
    <t>4010002400</t>
  </si>
  <si>
    <t>4030000000</t>
  </si>
  <si>
    <t>4030089182</t>
  </si>
  <si>
    <t>Расходы на снос объектов признанных аварийными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</si>
  <si>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</si>
  <si>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</si>
  <si>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</si>
  <si>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 xml:space="preserve">Культура, кинематография </t>
  </si>
  <si>
    <t>Расходы за счет средств резервного фонда Правительства Тюменской области</t>
  </si>
  <si>
    <t xml:space="preserve">Мероприятия в сфере культуры и кинематографии </t>
  </si>
  <si>
    <t>Субсидии (гранты в форме субсидий), не подлежащие казначейскому сопровождению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</si>
  <si>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</si>
  <si>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</si>
  <si>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</si>
  <si>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</si>
  <si>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</si>
  <si>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Итого</t>
  </si>
  <si>
    <t>01</t>
  </si>
  <si>
    <t xml:space="preserve">    от"___"________________2024 года № ____</t>
  </si>
  <si>
    <t xml:space="preserve">Отчет об исполнении бюджета городского поселения Приобье по разделам, подразделам, целевым статьям и видам расходов классификации расходов бюджета городского поселения Приобье в ведомственной структуре расходов за    2023 год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</si>
  <si>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</si>
  <si>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</si>
  <si>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</si>
  <si>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выборов, повышение правовой культуры избирателей</t>
  </si>
  <si>
    <t>Специальные расходы</t>
  </si>
  <si>
    <t>0110082300</t>
  </si>
  <si>
    <t>0110000000</t>
  </si>
  <si>
    <t>0100000000</t>
  </si>
  <si>
    <t>Расходы на капитальный ремонт жилого фонда</t>
  </si>
  <si>
    <t>Расходы на ликвидацию мест несанкционированного размещения отходов</t>
  </si>
  <si>
    <t>Расходы на проведение районного святочного фестиваля в рамках реализации мероприятия "Стимулирование культурного разнообразия в Октябрьском районе"</t>
  </si>
  <si>
    <t>Субсидии бюджетным учреждениям</t>
  </si>
  <si>
    <t>Субсидии некомерческим организациям (за исключением  государственных (муниципальных) учреждений</t>
  </si>
  <si>
    <t>Расходы на проведение организационных и культурно-просветительских мероприятий  с ветеранами  Октябрьского района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</si>
  <si>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</si>
  <si>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</si>
  <si>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40700S2520</t>
  </si>
  <si>
    <t>Расходы 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</si>
  <si>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</si>
  <si>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</si>
  <si>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2560000000</t>
  </si>
  <si>
    <t>2560189111</t>
  </si>
  <si>
    <t>2560182390</t>
  </si>
  <si>
    <t>25601S2390</t>
  </si>
  <si>
    <t>2560199990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</si>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</sst>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</numFmts>
  <fonts count="53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NumberFormat="1" applyFont="1" applyFill="1" applyAlignment="1" applyProtection="1">
      <alignment horizontal="center"/>
      <protection hidden="1"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175" fontId="1" fillId="0" borderId="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" fillId="0" borderId="0" xfId="56" applyNumberFormat="1" applyFont="1" applyFill="1" applyBorder="1" applyAlignment="1" applyProtection="1">
      <alignment wrapText="1"/>
      <protection hidden="1"/>
    </xf>
    <xf numFmtId="176" fontId="1" fillId="0" borderId="0" xfId="56" applyNumberFormat="1" applyFont="1" applyFill="1" applyBorder="1" applyAlignment="1" applyProtection="1">
      <alignment wrapText="1"/>
      <protection hidden="1"/>
    </xf>
    <xf numFmtId="174" fontId="1" fillId="0" borderId="0" xfId="56" applyNumberFormat="1" applyFont="1" applyFill="1" applyBorder="1" applyAlignment="1" applyProtection="1">
      <alignment wrapText="1"/>
      <protection hidden="1"/>
    </xf>
    <xf numFmtId="174" fontId="1" fillId="0" borderId="0" xfId="56" applyNumberFormat="1" applyFont="1" applyFill="1" applyBorder="1" applyAlignment="1" applyProtection="1">
      <alignment/>
      <protection hidden="1"/>
    </xf>
    <xf numFmtId="177" fontId="1" fillId="0" borderId="0" xfId="56" applyNumberFormat="1" applyFont="1" applyFill="1" applyBorder="1" applyAlignment="1" applyProtection="1">
      <alignment/>
      <protection hidden="1"/>
    </xf>
    <xf numFmtId="176" fontId="1" fillId="0" borderId="0" xfId="56" applyNumberFormat="1" applyFont="1" applyFill="1" applyBorder="1" applyAlignment="1" applyProtection="1">
      <alignment wrapText="1"/>
      <protection hidden="1"/>
    </xf>
    <xf numFmtId="3" fontId="1" fillId="0" borderId="0" xfId="56" applyNumberFormat="1" applyFont="1" applyFill="1" applyBorder="1" applyAlignment="1" applyProtection="1">
      <alignment/>
      <protection hidden="1"/>
    </xf>
    <xf numFmtId="3" fontId="1" fillId="0" borderId="0" xfId="56" applyNumberFormat="1" applyFont="1" applyBorder="1">
      <alignment/>
      <protection/>
    </xf>
    <xf numFmtId="0" fontId="1" fillId="0" borderId="0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1" fillId="0" borderId="11" xfId="56" applyNumberFormat="1" applyFont="1" applyFill="1" applyBorder="1" applyAlignment="1" applyProtection="1">
      <alignment horizontal="center" vertical="center"/>
      <protection hidden="1"/>
    </xf>
    <xf numFmtId="176" fontId="4" fillId="33" borderId="11" xfId="56" applyNumberFormat="1" applyFont="1" applyFill="1" applyBorder="1" applyAlignment="1" applyProtection="1">
      <alignment wrapText="1"/>
      <protection hidden="1"/>
    </xf>
    <xf numFmtId="176" fontId="1" fillId="0" borderId="11" xfId="56" applyNumberFormat="1" applyFont="1" applyFill="1" applyBorder="1" applyAlignment="1" applyProtection="1">
      <alignment wrapText="1"/>
      <protection hidden="1"/>
    </xf>
    <xf numFmtId="177" fontId="1" fillId="0" borderId="11" xfId="56" applyNumberFormat="1" applyFont="1" applyFill="1" applyBorder="1" applyAlignment="1" applyProtection="1">
      <alignment/>
      <protection hidden="1"/>
    </xf>
    <xf numFmtId="174" fontId="1" fillId="0" borderId="0" xfId="56" applyNumberFormat="1" applyFont="1">
      <alignment/>
      <protection/>
    </xf>
    <xf numFmtId="0" fontId="11" fillId="0" borderId="10" xfId="56" applyNumberFormat="1" applyFont="1" applyFill="1" applyBorder="1" applyAlignment="1" applyProtection="1">
      <alignment wrapText="1"/>
      <protection hidden="1"/>
    </xf>
    <xf numFmtId="176" fontId="11" fillId="0" borderId="10" xfId="56" applyNumberFormat="1" applyFont="1" applyFill="1" applyBorder="1" applyAlignment="1" applyProtection="1">
      <alignment wrapText="1"/>
      <protection hidden="1"/>
    </xf>
    <xf numFmtId="174" fontId="11" fillId="0" borderId="10" xfId="56" applyNumberFormat="1" applyFont="1" applyFill="1" applyBorder="1" applyAlignment="1" applyProtection="1">
      <alignment wrapText="1"/>
      <protection hidden="1"/>
    </xf>
    <xf numFmtId="174" fontId="11" fillId="0" borderId="10" xfId="56" applyNumberFormat="1" applyFont="1" applyFill="1" applyBorder="1" applyAlignment="1" applyProtection="1">
      <alignment/>
      <protection hidden="1"/>
    </xf>
    <xf numFmtId="177" fontId="11" fillId="0" borderId="10" xfId="56" applyNumberFormat="1" applyFont="1" applyFill="1" applyBorder="1" applyAlignment="1" applyProtection="1">
      <alignment/>
      <protection hidden="1"/>
    </xf>
    <xf numFmtId="175" fontId="11" fillId="0" borderId="10" xfId="56" applyNumberFormat="1" applyFont="1" applyFill="1" applyBorder="1" applyAlignment="1" applyProtection="1">
      <alignment/>
      <protection hidden="1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5" fontId="12" fillId="0" borderId="10" xfId="56" applyNumberFormat="1" applyFont="1" applyFill="1" applyBorder="1" applyAlignment="1" applyProtection="1">
      <alignment/>
      <protection hidden="1"/>
    </xf>
    <xf numFmtId="3" fontId="12" fillId="0" borderId="10" xfId="56" applyNumberFormat="1" applyFont="1" applyBorder="1">
      <alignment/>
      <protection/>
    </xf>
    <xf numFmtId="0" fontId="13" fillId="0" borderId="10" xfId="0" applyFont="1" applyFill="1" applyBorder="1" applyAlignment="1">
      <alignment wrapText="1"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0" fontId="14" fillId="0" borderId="10" xfId="0" applyFont="1" applyFill="1" applyBorder="1" applyAlignment="1">
      <alignment wrapText="1"/>
    </xf>
    <xf numFmtId="0" fontId="14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0" fontId="12" fillId="34" borderId="10" xfId="56" applyFont="1" applyFill="1" applyBorder="1" applyAlignment="1">
      <alignment horizontal="justify" vertical="center" wrapText="1"/>
      <protection/>
    </xf>
    <xf numFmtId="176" fontId="14" fillId="34" borderId="10" xfId="56" applyNumberFormat="1" applyFont="1" applyFill="1" applyBorder="1" applyAlignment="1" applyProtection="1">
      <alignment horizontal="right" vertical="center" wrapText="1"/>
      <protection hidden="1"/>
    </xf>
    <xf numFmtId="176" fontId="14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14" fillId="0" borderId="10" xfId="53" applyNumberFormat="1" applyFont="1" applyFill="1" applyBorder="1" applyAlignment="1" applyProtection="1">
      <alignment horizontal="left" vertical="center" wrapText="1"/>
      <protection hidden="1"/>
    </xf>
    <xf numFmtId="176" fontId="11" fillId="34" borderId="10" xfId="56" applyNumberFormat="1" applyFont="1" applyFill="1" applyBorder="1" applyAlignment="1" applyProtection="1">
      <alignment wrapText="1"/>
      <protection hidden="1"/>
    </xf>
    <xf numFmtId="176" fontId="12" fillId="34" borderId="10" xfId="56" applyNumberFormat="1" applyFont="1" applyFill="1" applyBorder="1" applyAlignment="1" applyProtection="1">
      <alignment wrapText="1"/>
      <protection hidden="1"/>
    </xf>
    <xf numFmtId="174" fontId="14" fillId="0" borderId="10" xfId="56" applyNumberFormat="1" applyFont="1" applyFill="1" applyBorder="1" applyAlignment="1" applyProtection="1">
      <alignment wrapText="1"/>
      <protection hidden="1"/>
    </xf>
    <xf numFmtId="174" fontId="14" fillId="0" borderId="10" xfId="56" applyNumberFormat="1" applyFont="1" applyFill="1" applyBorder="1" applyAlignment="1" applyProtection="1">
      <alignment/>
      <protection hidden="1"/>
    </xf>
    <xf numFmtId="176" fontId="14" fillId="0" borderId="10" xfId="56" applyNumberFormat="1" applyFont="1" applyFill="1" applyBorder="1" applyAlignment="1" applyProtection="1">
      <alignment wrapText="1"/>
      <protection hidden="1"/>
    </xf>
    <xf numFmtId="176" fontId="15" fillId="0" borderId="10" xfId="56" applyNumberFormat="1" applyFont="1" applyFill="1" applyBorder="1" applyAlignment="1" applyProtection="1">
      <alignment wrapText="1"/>
      <protection hidden="1"/>
    </xf>
    <xf numFmtId="175" fontId="14" fillId="0" borderId="10" xfId="56" applyNumberFormat="1" applyFont="1" applyFill="1" applyBorder="1" applyAlignment="1" applyProtection="1">
      <alignment/>
      <protection hidden="1"/>
    </xf>
    <xf numFmtId="0" fontId="14" fillId="0" borderId="10" xfId="0" applyFont="1" applyBorder="1" applyAlignment="1">
      <alignment wrapText="1"/>
    </xf>
    <xf numFmtId="174" fontId="14" fillId="0" borderId="12" xfId="56" applyNumberFormat="1" applyFont="1" applyFill="1" applyBorder="1" applyAlignment="1" applyProtection="1">
      <alignment wrapText="1"/>
      <protection hidden="1"/>
    </xf>
    <xf numFmtId="174" fontId="14" fillId="0" borderId="12" xfId="56" applyNumberFormat="1" applyFont="1" applyFill="1" applyBorder="1" applyAlignment="1" applyProtection="1">
      <alignment/>
      <protection hidden="1"/>
    </xf>
    <xf numFmtId="176" fontId="14" fillId="0" borderId="12" xfId="56" applyNumberFormat="1" applyFont="1" applyFill="1" applyBorder="1" applyAlignment="1" applyProtection="1">
      <alignment wrapText="1"/>
      <protection hidden="1"/>
    </xf>
    <xf numFmtId="174" fontId="14" fillId="0" borderId="13" xfId="56" applyNumberFormat="1" applyFont="1" applyFill="1" applyBorder="1" applyAlignment="1" applyProtection="1">
      <alignment wrapText="1"/>
      <protection hidden="1"/>
    </xf>
    <xf numFmtId="174" fontId="14" fillId="0" borderId="13" xfId="56" applyNumberFormat="1" applyFont="1" applyFill="1" applyBorder="1" applyAlignment="1" applyProtection="1">
      <alignment/>
      <protection hidden="1"/>
    </xf>
    <xf numFmtId="176" fontId="14" fillId="0" borderId="13" xfId="56" applyNumberFormat="1" applyFont="1" applyFill="1" applyBorder="1" applyAlignment="1" applyProtection="1">
      <alignment wrapText="1"/>
      <protection hidden="1"/>
    </xf>
    <xf numFmtId="175" fontId="14" fillId="0" borderId="13" xfId="56" applyNumberFormat="1" applyFont="1" applyFill="1" applyBorder="1" applyAlignment="1" applyProtection="1">
      <alignment/>
      <protection hidden="1"/>
    </xf>
    <xf numFmtId="192" fontId="14" fillId="34" borderId="10" xfId="53" applyNumberFormat="1" applyFont="1" applyFill="1" applyBorder="1" applyAlignment="1" applyProtection="1">
      <alignment/>
      <protection hidden="1"/>
    </xf>
    <xf numFmtId="49" fontId="14" fillId="0" borderId="10" xfId="53" applyNumberFormat="1" applyFont="1" applyFill="1" applyBorder="1" applyAlignment="1" applyProtection="1">
      <alignment horizontal="right"/>
      <protection hidden="1"/>
    </xf>
    <xf numFmtId="177" fontId="14" fillId="0" borderId="10" xfId="56" applyNumberFormat="1" applyFont="1" applyFill="1" applyBorder="1" applyAlignment="1" applyProtection="1">
      <alignment/>
      <protection hidden="1"/>
    </xf>
    <xf numFmtId="0" fontId="14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wrapText="1"/>
    </xf>
    <xf numFmtId="174" fontId="15" fillId="0" borderId="10" xfId="56" applyNumberFormat="1" applyFont="1" applyFill="1" applyBorder="1" applyAlignment="1" applyProtection="1">
      <alignment wrapText="1"/>
      <protection hidden="1"/>
    </xf>
    <xf numFmtId="174" fontId="15" fillId="0" borderId="10" xfId="56" applyNumberFormat="1" applyFont="1" applyFill="1" applyBorder="1" applyAlignment="1" applyProtection="1">
      <alignment/>
      <protection hidden="1"/>
    </xf>
    <xf numFmtId="177" fontId="15" fillId="0" borderId="10" xfId="56" applyNumberFormat="1" applyFont="1" applyFill="1" applyBorder="1" applyAlignment="1" applyProtection="1">
      <alignment/>
      <protection hidden="1"/>
    </xf>
    <xf numFmtId="175" fontId="15" fillId="0" borderId="10" xfId="56" applyNumberFormat="1" applyFont="1" applyFill="1" applyBorder="1" applyAlignment="1" applyProtection="1">
      <alignment/>
      <protection hidden="1"/>
    </xf>
    <xf numFmtId="49" fontId="14" fillId="0" borderId="10" xfId="0" applyNumberFormat="1" applyFont="1" applyFill="1" applyBorder="1" applyAlignment="1">
      <alignment horizontal="right"/>
    </xf>
    <xf numFmtId="175" fontId="11" fillId="0" borderId="10" xfId="56" applyNumberFormat="1" applyFont="1" applyFill="1" applyBorder="1" applyAlignment="1" applyProtection="1">
      <alignment/>
      <protection hidden="1"/>
    </xf>
    <xf numFmtId="49" fontId="14" fillId="0" borderId="10" xfId="56" applyNumberFormat="1" applyFont="1" applyFill="1" applyBorder="1" applyAlignment="1" applyProtection="1">
      <alignment horizontal="right"/>
      <protection hidden="1"/>
    </xf>
    <xf numFmtId="176" fontId="11" fillId="0" borderId="10" xfId="56" applyNumberFormat="1" applyFont="1" applyFill="1" applyBorder="1" applyAlignment="1" applyProtection="1">
      <alignment wrapText="1"/>
      <protection hidden="1"/>
    </xf>
    <xf numFmtId="0" fontId="14" fillId="0" borderId="10" xfId="55" applyNumberFormat="1" applyFont="1" applyFill="1" applyBorder="1" applyAlignment="1" applyProtection="1">
      <alignment wrapText="1"/>
      <protection hidden="1"/>
    </xf>
    <xf numFmtId="176" fontId="14" fillId="0" borderId="10" xfId="56" applyNumberFormat="1" applyFont="1" applyFill="1" applyBorder="1" applyAlignment="1" applyProtection="1">
      <alignment horizontal="right" wrapText="1"/>
      <protection hidden="1"/>
    </xf>
    <xf numFmtId="3" fontId="11" fillId="0" borderId="10" xfId="56" applyNumberFormat="1" applyFont="1" applyBorder="1">
      <alignment/>
      <protection/>
    </xf>
    <xf numFmtId="176" fontId="11" fillId="0" borderId="11" xfId="56" applyNumberFormat="1" applyFont="1" applyFill="1" applyBorder="1" applyAlignment="1" applyProtection="1">
      <alignment wrapText="1"/>
      <protection hidden="1"/>
    </xf>
    <xf numFmtId="3" fontId="11" fillId="0" borderId="10" xfId="56" applyNumberFormat="1" applyFont="1" applyFill="1" applyBorder="1" applyAlignment="1" applyProtection="1">
      <alignment/>
      <protection hidden="1"/>
    </xf>
    <xf numFmtId="0" fontId="11" fillId="0" borderId="10" xfId="56" applyNumberFormat="1" applyFont="1" applyFill="1" applyBorder="1" applyAlignment="1" applyProtection="1">
      <alignment wrapText="1"/>
      <protection hidden="1"/>
    </xf>
    <xf numFmtId="175" fontId="15" fillId="0" borderId="10" xfId="0" applyNumberFormat="1" applyFont="1" applyBorder="1" applyAlignment="1">
      <alignment/>
    </xf>
    <xf numFmtId="176" fontId="14" fillId="34" borderId="10" xfId="56" applyNumberFormat="1" applyFont="1" applyFill="1" applyBorder="1" applyAlignment="1" applyProtection="1">
      <alignment horizontal="right" wrapText="1"/>
      <protection hidden="1"/>
    </xf>
    <xf numFmtId="0" fontId="15" fillId="0" borderId="10" xfId="56" applyNumberFormat="1" applyFont="1" applyFill="1" applyBorder="1" applyAlignment="1" applyProtection="1">
      <alignment wrapText="1"/>
      <protection hidden="1"/>
    </xf>
    <xf numFmtId="174" fontId="15" fillId="0" borderId="12" xfId="56" applyNumberFormat="1" applyFont="1" applyFill="1" applyBorder="1" applyAlignment="1" applyProtection="1">
      <alignment wrapText="1"/>
      <protection hidden="1"/>
    </xf>
    <xf numFmtId="174" fontId="15" fillId="0" borderId="12" xfId="56" applyNumberFormat="1" applyFont="1" applyFill="1" applyBorder="1" applyAlignment="1" applyProtection="1">
      <alignment/>
      <protection hidden="1"/>
    </xf>
    <xf numFmtId="176" fontId="15" fillId="0" borderId="12" xfId="56" applyNumberFormat="1" applyFont="1" applyFill="1" applyBorder="1" applyAlignment="1" applyProtection="1">
      <alignment wrapText="1"/>
      <protection hidden="1"/>
    </xf>
    <xf numFmtId="175" fontId="15" fillId="0" borderId="12" xfId="56" applyNumberFormat="1" applyFont="1" applyFill="1" applyBorder="1" applyAlignment="1" applyProtection="1">
      <alignment/>
      <protection hidden="1"/>
    </xf>
    <xf numFmtId="192" fontId="15" fillId="34" borderId="10" xfId="53" applyNumberFormat="1" applyFont="1" applyFill="1" applyBorder="1" applyAlignment="1" applyProtection="1">
      <alignment/>
      <protection hidden="1"/>
    </xf>
    <xf numFmtId="49" fontId="15" fillId="0" borderId="10" xfId="53" applyNumberFormat="1" applyFont="1" applyFill="1" applyBorder="1" applyAlignment="1" applyProtection="1">
      <alignment horizontal="right"/>
      <protection hidden="1"/>
    </xf>
    <xf numFmtId="49" fontId="15" fillId="0" borderId="10" xfId="56" applyNumberFormat="1" applyFont="1" applyFill="1" applyBorder="1" applyAlignment="1" applyProtection="1">
      <alignment horizontal="right"/>
      <protection hidden="1"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74" fontId="11" fillId="0" borderId="10" xfId="56" applyNumberFormat="1" applyFont="1" applyFill="1" applyBorder="1" applyAlignment="1" applyProtection="1">
      <alignment wrapText="1"/>
      <protection hidden="1"/>
    </xf>
    <xf numFmtId="174" fontId="11" fillId="0" borderId="10" xfId="56" applyNumberFormat="1" applyFont="1" applyFill="1" applyBorder="1" applyAlignment="1" applyProtection="1">
      <alignment/>
      <protection hidden="1"/>
    </xf>
    <xf numFmtId="177" fontId="11" fillId="0" borderId="10" xfId="56" applyNumberFormat="1" applyFont="1" applyFill="1" applyBorder="1" applyAlignment="1" applyProtection="1">
      <alignment/>
      <protection hidden="1"/>
    </xf>
    <xf numFmtId="3" fontId="11" fillId="0" borderId="10" xfId="56" applyNumberFormat="1" applyFont="1" applyBorder="1">
      <alignment/>
      <protection/>
    </xf>
    <xf numFmtId="49" fontId="11" fillId="0" borderId="10" xfId="56" applyNumberFormat="1" applyFont="1" applyFill="1" applyBorder="1" applyAlignment="1" applyProtection="1">
      <alignment horizontal="right" wrapText="1"/>
      <protection hidden="1"/>
    </xf>
    <xf numFmtId="0" fontId="15" fillId="34" borderId="10" xfId="0" applyFont="1" applyFill="1" applyBorder="1" applyAlignment="1" applyProtection="1">
      <alignment wrapText="1"/>
      <protection hidden="1"/>
    </xf>
    <xf numFmtId="174" fontId="15" fillId="0" borderId="10" xfId="56" applyNumberFormat="1" applyFont="1" applyBorder="1" applyAlignment="1" applyProtection="1">
      <alignment wrapText="1"/>
      <protection hidden="1"/>
    </xf>
    <xf numFmtId="174" fontId="15" fillId="0" borderId="10" xfId="56" applyNumberFormat="1" applyFont="1" applyBorder="1" applyProtection="1">
      <alignment/>
      <protection hidden="1"/>
    </xf>
    <xf numFmtId="177" fontId="15" fillId="0" borderId="10" xfId="56" applyNumberFormat="1" applyFont="1" applyBorder="1" applyProtection="1">
      <alignment/>
      <protection hidden="1"/>
    </xf>
    <xf numFmtId="176" fontId="15" fillId="0" borderId="10" xfId="56" applyNumberFormat="1" applyFont="1" applyBorder="1" applyAlignment="1" applyProtection="1">
      <alignment wrapText="1"/>
      <protection hidden="1"/>
    </xf>
    <xf numFmtId="175" fontId="15" fillId="0" borderId="10" xfId="56" applyNumberFormat="1" applyFont="1" applyBorder="1" applyProtection="1">
      <alignment/>
      <protection hidden="1"/>
    </xf>
    <xf numFmtId="174" fontId="14" fillId="0" borderId="10" xfId="56" applyNumberFormat="1" applyFont="1" applyBorder="1" applyAlignment="1" applyProtection="1">
      <alignment wrapText="1"/>
      <protection hidden="1"/>
    </xf>
    <xf numFmtId="174" fontId="14" fillId="0" borderId="10" xfId="56" applyNumberFormat="1" applyFont="1" applyBorder="1" applyProtection="1">
      <alignment/>
      <protection hidden="1"/>
    </xf>
    <xf numFmtId="176" fontId="14" fillId="0" borderId="10" xfId="56" applyNumberFormat="1" applyFont="1" applyBorder="1" applyAlignment="1" applyProtection="1">
      <alignment wrapText="1"/>
      <protection hidden="1"/>
    </xf>
    <xf numFmtId="175" fontId="14" fillId="0" borderId="10" xfId="56" applyNumberFormat="1" applyFont="1" applyBorder="1" applyProtection="1">
      <alignment/>
      <protection hidden="1"/>
    </xf>
    <xf numFmtId="0" fontId="14" fillId="0" borderId="10" xfId="56" applyFont="1" applyBorder="1" applyAlignment="1" applyProtection="1">
      <alignment wrapText="1"/>
      <protection hidden="1"/>
    </xf>
    <xf numFmtId="0" fontId="17" fillId="0" borderId="10" xfId="0" applyFont="1" applyBorder="1" applyAlignment="1">
      <alignment wrapText="1"/>
    </xf>
    <xf numFmtId="174" fontId="11" fillId="0" borderId="10" xfId="56" applyNumberFormat="1" applyFont="1" applyBorder="1" applyAlignment="1" applyProtection="1">
      <alignment wrapText="1"/>
      <protection hidden="1"/>
    </xf>
    <xf numFmtId="174" fontId="11" fillId="0" borderId="10" xfId="56" applyNumberFormat="1" applyFont="1" applyBorder="1" applyProtection="1">
      <alignment/>
      <protection hidden="1"/>
    </xf>
    <xf numFmtId="177" fontId="12" fillId="0" borderId="10" xfId="56" applyNumberFormat="1" applyFont="1" applyBorder="1" applyProtection="1">
      <alignment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0" fontId="12" fillId="0" borderId="10" xfId="56" applyFont="1" applyBorder="1" applyAlignment="1" applyProtection="1">
      <alignment wrapText="1"/>
      <protection hidden="1"/>
    </xf>
    <xf numFmtId="0" fontId="12" fillId="0" borderId="10" xfId="56" applyFont="1" applyBorder="1" applyAlignment="1" applyProtection="1">
      <alignment wrapText="1"/>
      <protection hidden="1"/>
    </xf>
    <xf numFmtId="49" fontId="14" fillId="0" borderId="10" xfId="56" applyNumberFormat="1" applyFont="1" applyFill="1" applyBorder="1" applyAlignment="1" applyProtection="1">
      <alignment horizontal="right" wrapText="1"/>
      <protection hidden="1"/>
    </xf>
    <xf numFmtId="176" fontId="12" fillId="34" borderId="10" xfId="56" applyNumberFormat="1" applyFont="1" applyFill="1" applyBorder="1" applyAlignment="1" applyProtection="1">
      <alignment horizontal="right" wrapText="1"/>
      <protection hidden="1"/>
    </xf>
    <xf numFmtId="0" fontId="18" fillId="0" borderId="10" xfId="56" applyFont="1" applyBorder="1" applyAlignment="1" applyProtection="1">
      <alignment wrapText="1"/>
      <protection hidden="1"/>
    </xf>
    <xf numFmtId="174" fontId="14" fillId="0" borderId="10" xfId="56" applyNumberFormat="1" applyFont="1" applyBorder="1" applyAlignment="1" applyProtection="1">
      <alignment horizontal="right" wrapText="1"/>
      <protection hidden="1"/>
    </xf>
    <xf numFmtId="174" fontId="14" fillId="0" borderId="10" xfId="56" applyNumberFormat="1" applyFont="1" applyBorder="1" applyAlignment="1" applyProtection="1">
      <alignment horizontal="right"/>
      <protection hidden="1"/>
    </xf>
    <xf numFmtId="49" fontId="14" fillId="0" borderId="10" xfId="0" applyNumberFormat="1" applyFont="1" applyBorder="1" applyAlignment="1">
      <alignment horizontal="right"/>
    </xf>
    <xf numFmtId="181" fontId="14" fillId="0" borderId="10" xfId="53" applyNumberFormat="1" applyFont="1" applyBorder="1" applyAlignment="1" applyProtection="1">
      <alignment horizontal="left" vertical="center" wrapText="1"/>
      <protection hidden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176" fontId="14" fillId="0" borderId="10" xfId="56" applyNumberFormat="1" applyFont="1" applyBorder="1" applyAlignment="1" applyProtection="1">
      <alignment horizontal="right" wrapText="1"/>
      <protection hidden="1"/>
    </xf>
    <xf numFmtId="0" fontId="15" fillId="0" borderId="10" xfId="56" applyFont="1" applyBorder="1" applyAlignment="1" applyProtection="1">
      <alignment wrapText="1"/>
      <protection hidden="1"/>
    </xf>
    <xf numFmtId="49" fontId="14" fillId="0" borderId="10" xfId="56" applyNumberFormat="1" applyFont="1" applyBorder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54"/>
  <sheetViews>
    <sheetView tabSelected="1" view="pageBreakPreview" zoomScaleSheetLayoutView="100" zoomScalePageLayoutView="0" workbookViewId="0" topLeftCell="A187">
      <selection activeCell="A9" sqref="A9"/>
    </sheetView>
  </sheetViews>
  <sheetFormatPr defaultColWidth="8.00390625" defaultRowHeight="12.75"/>
  <cols>
    <col min="1" max="1" width="42.375" style="2" customWidth="1"/>
    <col min="2" max="2" width="4.875" style="2" customWidth="1"/>
    <col min="3" max="3" width="4.375" style="2" customWidth="1"/>
    <col min="4" max="4" width="4.125" style="2" customWidth="1"/>
    <col min="5" max="5" width="12.375" style="2" customWidth="1"/>
    <col min="6" max="6" width="4.375" style="2" customWidth="1"/>
    <col min="7" max="7" width="8.375" style="2" hidden="1" customWidth="1"/>
    <col min="8" max="8" width="11.00390625" style="14" customWidth="1"/>
    <col min="9" max="9" width="12.00390625" style="2" customWidth="1"/>
    <col min="10" max="10" width="11.00390625" style="2" customWidth="1"/>
    <col min="11" max="16384" width="8.00390625" style="2" customWidth="1"/>
  </cols>
  <sheetData>
    <row r="3" spans="6:12" ht="12.75">
      <c r="F3" s="22"/>
      <c r="G3" s="22"/>
      <c r="H3" s="23"/>
      <c r="I3" s="158" t="s">
        <v>48</v>
      </c>
      <c r="J3" s="158"/>
      <c r="K3" s="27"/>
      <c r="L3" s="22"/>
    </row>
    <row r="4" spans="1:12" ht="11.25" customHeight="1">
      <c r="A4" s="1"/>
      <c r="B4" s="1"/>
      <c r="C4" s="161" t="s">
        <v>22</v>
      </c>
      <c r="D4" s="162"/>
      <c r="E4" s="162"/>
      <c r="F4" s="162"/>
      <c r="G4" s="162"/>
      <c r="H4" s="162"/>
      <c r="I4" s="162"/>
      <c r="J4" s="162"/>
      <c r="K4" s="27"/>
      <c r="L4" s="22"/>
    </row>
    <row r="5" spans="1:12" ht="12.75">
      <c r="A5" s="1"/>
      <c r="B5" s="1"/>
      <c r="C5" s="1"/>
      <c r="E5" s="161" t="s">
        <v>29</v>
      </c>
      <c r="F5" s="162"/>
      <c r="G5" s="162"/>
      <c r="H5" s="162"/>
      <c r="I5" s="162"/>
      <c r="J5" s="162"/>
      <c r="K5" s="27"/>
      <c r="L5" s="22"/>
    </row>
    <row r="6" spans="1:15" ht="12.75" customHeight="1">
      <c r="A6" s="19"/>
      <c r="B6" s="24"/>
      <c r="C6" s="24"/>
      <c r="D6" s="24"/>
      <c r="E6" s="24"/>
      <c r="F6" s="163" t="s">
        <v>115</v>
      </c>
      <c r="G6" s="162"/>
      <c r="H6" s="162"/>
      <c r="I6" s="162"/>
      <c r="J6" s="162"/>
      <c r="K6" s="28"/>
      <c r="L6" s="24"/>
      <c r="M6" s="24"/>
      <c r="N6" s="24"/>
      <c r="O6" s="24"/>
    </row>
    <row r="7" spans="1:10" s="3" customFormat="1" ht="68.25" customHeight="1">
      <c r="A7" s="159" t="s">
        <v>116</v>
      </c>
      <c r="B7" s="159"/>
      <c r="C7" s="159"/>
      <c r="D7" s="159"/>
      <c r="E7" s="159"/>
      <c r="F7" s="159"/>
      <c r="G7" s="159"/>
      <c r="H7" s="159"/>
      <c r="I7" s="159"/>
      <c r="J7" s="160"/>
    </row>
    <row r="8" spans="1:8" ht="0.75" customHeight="1">
      <c r="A8" s="5"/>
      <c r="B8" s="5"/>
      <c r="C8" s="5"/>
      <c r="D8" s="5"/>
      <c r="E8" s="5"/>
      <c r="F8" s="5"/>
      <c r="G8" s="5"/>
      <c r="H8" s="6"/>
    </row>
    <row r="9" spans="1:10" ht="142.5" customHeight="1">
      <c r="A9" s="7" t="s">
        <v>0</v>
      </c>
      <c r="B9" s="7" t="s">
        <v>10</v>
      </c>
      <c r="C9" s="7" t="s">
        <v>1</v>
      </c>
      <c r="D9" s="7" t="s">
        <v>2</v>
      </c>
      <c r="E9" s="44" t="s">
        <v>11</v>
      </c>
      <c r="F9" s="7" t="s">
        <v>24</v>
      </c>
      <c r="G9" s="39" t="s">
        <v>20</v>
      </c>
      <c r="H9" s="39" t="s">
        <v>21</v>
      </c>
      <c r="I9" s="39" t="s">
        <v>142</v>
      </c>
      <c r="J9" s="40" t="s">
        <v>143</v>
      </c>
    </row>
    <row r="10" spans="1:10" ht="12" customHeight="1">
      <c r="A10" s="7">
        <v>1</v>
      </c>
      <c r="B10" s="7">
        <v>2</v>
      </c>
      <c r="C10" s="7">
        <v>3</v>
      </c>
      <c r="D10" s="7">
        <v>4</v>
      </c>
      <c r="E10" s="44">
        <v>5</v>
      </c>
      <c r="F10" s="7">
        <v>6</v>
      </c>
      <c r="G10" s="7">
        <v>7</v>
      </c>
      <c r="H10" s="7">
        <v>7</v>
      </c>
      <c r="I10" s="7">
        <v>8</v>
      </c>
      <c r="J10" s="41">
        <v>9</v>
      </c>
    </row>
    <row r="11" spans="1:10" s="8" customFormat="1" ht="12.75" hidden="1">
      <c r="A11" s="43" t="s">
        <v>17</v>
      </c>
      <c r="B11" s="15">
        <v>10</v>
      </c>
      <c r="C11" s="15"/>
      <c r="D11" s="15"/>
      <c r="E11" s="45"/>
      <c r="F11" s="15"/>
      <c r="G11" s="15"/>
      <c r="H11" s="18">
        <f>H12</f>
        <v>0</v>
      </c>
      <c r="I11" s="16"/>
      <c r="J11" s="42"/>
    </row>
    <row r="12" spans="1:10" ht="12.75" hidden="1">
      <c r="A12" s="9" t="s">
        <v>3</v>
      </c>
      <c r="B12" s="10">
        <v>10</v>
      </c>
      <c r="C12" s="11">
        <v>1</v>
      </c>
      <c r="D12" s="10"/>
      <c r="E12" s="46"/>
      <c r="F12" s="10"/>
      <c r="G12" s="10"/>
      <c r="H12" s="17">
        <f>H13</f>
        <v>0</v>
      </c>
      <c r="I12" s="12"/>
      <c r="J12" s="12"/>
    </row>
    <row r="13" spans="1:10" ht="51" hidden="1">
      <c r="A13" s="9" t="s">
        <v>5</v>
      </c>
      <c r="B13" s="10">
        <v>10</v>
      </c>
      <c r="C13" s="11">
        <v>1</v>
      </c>
      <c r="D13" s="13">
        <v>3</v>
      </c>
      <c r="E13" s="46"/>
      <c r="F13" s="10"/>
      <c r="G13" s="10"/>
      <c r="H13" s="17">
        <f>H14</f>
        <v>0</v>
      </c>
      <c r="I13" s="12"/>
      <c r="J13" s="12"/>
    </row>
    <row r="14" spans="1:10" ht="66" customHeight="1" hidden="1">
      <c r="A14" s="9" t="s">
        <v>12</v>
      </c>
      <c r="B14" s="10">
        <v>10</v>
      </c>
      <c r="C14" s="11">
        <v>1</v>
      </c>
      <c r="D14" s="13">
        <v>3</v>
      </c>
      <c r="E14" s="47">
        <v>20000</v>
      </c>
      <c r="F14" s="10"/>
      <c r="G14" s="10"/>
      <c r="H14" s="17">
        <f>H15</f>
        <v>0</v>
      </c>
      <c r="I14" s="12"/>
      <c r="J14" s="12"/>
    </row>
    <row r="15" spans="1:10" ht="12.75" hidden="1">
      <c r="A15" s="9" t="s">
        <v>13</v>
      </c>
      <c r="B15" s="10">
        <v>10</v>
      </c>
      <c r="C15" s="11">
        <v>1</v>
      </c>
      <c r="D15" s="13">
        <v>3</v>
      </c>
      <c r="E15" s="47">
        <v>20400</v>
      </c>
      <c r="F15" s="10"/>
      <c r="G15" s="10"/>
      <c r="H15" s="17">
        <f>H16</f>
        <v>0</v>
      </c>
      <c r="I15" s="12"/>
      <c r="J15" s="12"/>
    </row>
    <row r="16" spans="1:10" ht="27" customHeight="1" hidden="1">
      <c r="A16" s="9" t="s">
        <v>18</v>
      </c>
      <c r="B16" s="10">
        <v>10</v>
      </c>
      <c r="C16" s="11">
        <v>1</v>
      </c>
      <c r="D16" s="13">
        <v>3</v>
      </c>
      <c r="E16" s="47">
        <v>20400</v>
      </c>
      <c r="F16" s="10">
        <v>500</v>
      </c>
      <c r="G16" s="10"/>
      <c r="H16" s="17"/>
      <c r="I16" s="12"/>
      <c r="J16" s="12"/>
    </row>
    <row r="17" spans="1:10" ht="14.25">
      <c r="A17" s="108" t="s">
        <v>3</v>
      </c>
      <c r="B17" s="102">
        <v>650</v>
      </c>
      <c r="C17" s="125" t="s">
        <v>114</v>
      </c>
      <c r="D17" s="102"/>
      <c r="E17" s="106"/>
      <c r="F17" s="102"/>
      <c r="G17" s="107">
        <v>39073.2</v>
      </c>
      <c r="H17" s="109">
        <f>H18+H27+H46+H37+H41</f>
        <v>47808</v>
      </c>
      <c r="I17" s="100"/>
      <c r="J17" s="100"/>
    </row>
    <row r="18" spans="1:10" ht="56.25" customHeight="1">
      <c r="A18" s="49" t="s">
        <v>4</v>
      </c>
      <c r="B18" s="50">
        <v>650</v>
      </c>
      <c r="C18" s="51">
        <v>1</v>
      </c>
      <c r="D18" s="52">
        <v>2</v>
      </c>
      <c r="E18" s="53"/>
      <c r="F18" s="50"/>
      <c r="G18" s="54">
        <v>8570.7</v>
      </c>
      <c r="H18" s="54">
        <f>H19</f>
        <v>9927.6</v>
      </c>
      <c r="I18" s="55"/>
      <c r="J18" s="55"/>
    </row>
    <row r="19" spans="1:10" ht="19.5" customHeight="1">
      <c r="A19" s="56" t="s">
        <v>36</v>
      </c>
      <c r="B19" s="57">
        <v>650</v>
      </c>
      <c r="C19" s="61">
        <v>1</v>
      </c>
      <c r="D19" s="62">
        <v>2</v>
      </c>
      <c r="E19" s="70">
        <v>4000000000</v>
      </c>
      <c r="F19" s="57"/>
      <c r="G19" s="58">
        <v>8570.7</v>
      </c>
      <c r="H19" s="58">
        <f>H20</f>
        <v>9927.6</v>
      </c>
      <c r="I19" s="58"/>
      <c r="J19" s="59"/>
    </row>
    <row r="20" spans="1:10" ht="48" customHeight="1">
      <c r="A20" s="60" t="s">
        <v>35</v>
      </c>
      <c r="B20" s="57">
        <v>650</v>
      </c>
      <c r="C20" s="61">
        <v>1</v>
      </c>
      <c r="D20" s="62">
        <v>2</v>
      </c>
      <c r="E20" s="63">
        <v>4010000000</v>
      </c>
      <c r="F20" s="64"/>
      <c r="G20" s="55">
        <v>8570.7</v>
      </c>
      <c r="H20" s="58">
        <f>H21+H24</f>
        <v>9927.6</v>
      </c>
      <c r="I20" s="55"/>
      <c r="J20" s="59"/>
    </row>
    <row r="21" spans="1:10" ht="24" customHeight="1">
      <c r="A21" s="65" t="s">
        <v>41</v>
      </c>
      <c r="B21" s="57">
        <v>650</v>
      </c>
      <c r="C21" s="61">
        <v>1</v>
      </c>
      <c r="D21" s="62">
        <v>2</v>
      </c>
      <c r="E21" s="63">
        <v>4010002030</v>
      </c>
      <c r="F21" s="64"/>
      <c r="G21" s="55">
        <v>2815</v>
      </c>
      <c r="H21" s="58">
        <f>H22</f>
        <v>4183.6</v>
      </c>
      <c r="I21" s="55"/>
      <c r="J21" s="59"/>
    </row>
    <row r="22" spans="1:10" ht="93" customHeight="1">
      <c r="A22" s="66" t="s">
        <v>25</v>
      </c>
      <c r="B22" s="57">
        <v>650</v>
      </c>
      <c r="C22" s="67">
        <v>1</v>
      </c>
      <c r="D22" s="68">
        <v>2</v>
      </c>
      <c r="E22" s="63">
        <v>4010002030</v>
      </c>
      <c r="F22" s="64">
        <v>100</v>
      </c>
      <c r="G22" s="55">
        <v>2815</v>
      </c>
      <c r="H22" s="58">
        <f>H23</f>
        <v>4183.6</v>
      </c>
      <c r="I22" s="55"/>
      <c r="J22" s="59"/>
    </row>
    <row r="23" spans="1:10" ht="38.25" customHeight="1">
      <c r="A23" s="56" t="s">
        <v>26</v>
      </c>
      <c r="B23" s="57">
        <v>650</v>
      </c>
      <c r="C23" s="67">
        <v>1</v>
      </c>
      <c r="D23" s="68">
        <v>2</v>
      </c>
      <c r="E23" s="63">
        <v>4010002030</v>
      </c>
      <c r="F23" s="64">
        <v>120</v>
      </c>
      <c r="G23" s="55">
        <v>2815</v>
      </c>
      <c r="H23" s="58">
        <v>4183.6</v>
      </c>
      <c r="I23" s="55"/>
      <c r="J23" s="59"/>
    </row>
    <row r="24" spans="1:10" ht="36.75" customHeight="1">
      <c r="A24" s="56" t="s">
        <v>78</v>
      </c>
      <c r="B24" s="57">
        <v>650</v>
      </c>
      <c r="C24" s="67">
        <v>1</v>
      </c>
      <c r="D24" s="68">
        <v>2</v>
      </c>
      <c r="E24" s="63">
        <v>4010002060</v>
      </c>
      <c r="F24" s="64"/>
      <c r="G24" s="55">
        <v>5755.7</v>
      </c>
      <c r="H24" s="58">
        <f>H25</f>
        <v>5744</v>
      </c>
      <c r="I24" s="55"/>
      <c r="J24" s="59"/>
    </row>
    <row r="25" spans="1:10" ht="90.75" customHeight="1">
      <c r="A25" s="65" t="s">
        <v>25</v>
      </c>
      <c r="B25" s="57">
        <v>650</v>
      </c>
      <c r="C25" s="67">
        <v>1</v>
      </c>
      <c r="D25" s="68">
        <v>2</v>
      </c>
      <c r="E25" s="63">
        <v>4010002060</v>
      </c>
      <c r="F25" s="64">
        <v>100</v>
      </c>
      <c r="G25" s="55">
        <v>5755.7</v>
      </c>
      <c r="H25" s="58">
        <f>H26</f>
        <v>5744</v>
      </c>
      <c r="I25" s="55"/>
      <c r="J25" s="59"/>
    </row>
    <row r="26" spans="1:10" ht="35.25" customHeight="1">
      <c r="A26" s="56" t="s">
        <v>26</v>
      </c>
      <c r="B26" s="57">
        <v>650</v>
      </c>
      <c r="C26" s="67">
        <v>1</v>
      </c>
      <c r="D26" s="68">
        <v>2</v>
      </c>
      <c r="E26" s="63">
        <v>4010002060</v>
      </c>
      <c r="F26" s="64">
        <v>120</v>
      </c>
      <c r="G26" s="55">
        <v>5755.7</v>
      </c>
      <c r="H26" s="58">
        <v>5744</v>
      </c>
      <c r="I26" s="55"/>
      <c r="J26" s="59"/>
    </row>
    <row r="27" spans="1:10" ht="85.5" customHeight="1">
      <c r="A27" s="49" t="s">
        <v>6</v>
      </c>
      <c r="B27" s="50">
        <v>650</v>
      </c>
      <c r="C27" s="51">
        <v>1</v>
      </c>
      <c r="D27" s="52">
        <v>4</v>
      </c>
      <c r="E27" s="53"/>
      <c r="F27" s="50"/>
      <c r="G27" s="54">
        <v>24677.7</v>
      </c>
      <c r="H27" s="54">
        <f>H28</f>
        <v>29127.5</v>
      </c>
      <c r="I27" s="55"/>
      <c r="J27" s="59"/>
    </row>
    <row r="28" spans="1:10" ht="21" customHeight="1">
      <c r="A28" s="56" t="s">
        <v>36</v>
      </c>
      <c r="B28" s="57">
        <v>650</v>
      </c>
      <c r="C28" s="61">
        <v>1</v>
      </c>
      <c r="D28" s="62">
        <v>4</v>
      </c>
      <c r="E28" s="57">
        <v>4000000000</v>
      </c>
      <c r="F28" s="57"/>
      <c r="G28" s="58">
        <v>24677.7</v>
      </c>
      <c r="H28" s="58">
        <f>H29</f>
        <v>29127.5</v>
      </c>
      <c r="I28" s="55"/>
      <c r="J28" s="59"/>
    </row>
    <row r="29" spans="1:10" ht="48.75" customHeight="1">
      <c r="A29" s="60" t="s">
        <v>35</v>
      </c>
      <c r="B29" s="57">
        <v>650</v>
      </c>
      <c r="C29" s="61">
        <v>1</v>
      </c>
      <c r="D29" s="62">
        <v>4</v>
      </c>
      <c r="E29" s="57">
        <v>4010000000</v>
      </c>
      <c r="F29" s="57"/>
      <c r="G29" s="58">
        <v>24677.7</v>
      </c>
      <c r="H29" s="58">
        <f>H30</f>
        <v>29127.5</v>
      </c>
      <c r="I29" s="55"/>
      <c r="J29" s="59"/>
    </row>
    <row r="30" spans="1:10" ht="33.75" customHeight="1">
      <c r="A30" s="65" t="s">
        <v>46</v>
      </c>
      <c r="B30" s="57">
        <v>650</v>
      </c>
      <c r="C30" s="61">
        <v>1</v>
      </c>
      <c r="D30" s="62">
        <v>4</v>
      </c>
      <c r="E30" s="63">
        <v>4010002040</v>
      </c>
      <c r="F30" s="57"/>
      <c r="G30" s="58">
        <v>24677.7</v>
      </c>
      <c r="H30" s="58">
        <f>H31+H33</f>
        <v>29127.5</v>
      </c>
      <c r="I30" s="55"/>
      <c r="J30" s="59"/>
    </row>
    <row r="31" spans="1:10" ht="89.25" customHeight="1">
      <c r="A31" s="56" t="s">
        <v>25</v>
      </c>
      <c r="B31" s="57">
        <v>650</v>
      </c>
      <c r="C31" s="67">
        <v>1</v>
      </c>
      <c r="D31" s="68">
        <v>4</v>
      </c>
      <c r="E31" s="63">
        <v>4010002040</v>
      </c>
      <c r="F31" s="64">
        <v>100</v>
      </c>
      <c r="G31" s="55">
        <v>24566.9</v>
      </c>
      <c r="H31" s="55">
        <f>H32</f>
        <v>29072.5</v>
      </c>
      <c r="I31" s="55"/>
      <c r="J31" s="59"/>
    </row>
    <row r="32" spans="1:10" ht="30" customHeight="1">
      <c r="A32" s="56" t="s">
        <v>26</v>
      </c>
      <c r="B32" s="57">
        <v>650</v>
      </c>
      <c r="C32" s="67">
        <v>1</v>
      </c>
      <c r="D32" s="68">
        <v>4</v>
      </c>
      <c r="E32" s="63">
        <v>4010002040</v>
      </c>
      <c r="F32" s="64">
        <v>120</v>
      </c>
      <c r="G32" s="55">
        <v>24566.9</v>
      </c>
      <c r="H32" s="55">
        <v>29072.5</v>
      </c>
      <c r="I32" s="58"/>
      <c r="J32" s="59"/>
    </row>
    <row r="33" spans="1:10" ht="45.75" customHeight="1">
      <c r="A33" s="56" t="s">
        <v>54</v>
      </c>
      <c r="B33" s="57">
        <v>650</v>
      </c>
      <c r="C33" s="67">
        <v>1</v>
      </c>
      <c r="D33" s="68">
        <v>4</v>
      </c>
      <c r="E33" s="63">
        <v>4010002040</v>
      </c>
      <c r="F33" s="64">
        <v>200</v>
      </c>
      <c r="G33" s="55">
        <v>110.8</v>
      </c>
      <c r="H33" s="55">
        <f>H34</f>
        <v>55</v>
      </c>
      <c r="I33" s="58"/>
      <c r="J33" s="59"/>
    </row>
    <row r="34" spans="1:10" ht="47.25" customHeight="1">
      <c r="A34" s="56" t="s">
        <v>57</v>
      </c>
      <c r="B34" s="57">
        <v>650</v>
      </c>
      <c r="C34" s="67">
        <v>1</v>
      </c>
      <c r="D34" s="68">
        <v>4</v>
      </c>
      <c r="E34" s="63">
        <v>4010002040</v>
      </c>
      <c r="F34" s="64">
        <v>240</v>
      </c>
      <c r="G34" s="55">
        <v>110.8</v>
      </c>
      <c r="H34" s="55">
        <v>55</v>
      </c>
      <c r="I34" s="58"/>
      <c r="J34" s="59"/>
    </row>
    <row r="35" spans="1:10" ht="15.75" customHeight="1">
      <c r="A35" s="69" t="s">
        <v>27</v>
      </c>
      <c r="B35" s="57">
        <v>650</v>
      </c>
      <c r="C35" s="67">
        <v>1</v>
      </c>
      <c r="D35" s="68">
        <v>4</v>
      </c>
      <c r="E35" s="63">
        <v>4010002040</v>
      </c>
      <c r="F35" s="64">
        <v>800</v>
      </c>
      <c r="G35" s="55">
        <v>0</v>
      </c>
      <c r="H35" s="55">
        <v>0</v>
      </c>
      <c r="I35" s="55"/>
      <c r="J35" s="59"/>
    </row>
    <row r="36" spans="1:10" ht="18.75" customHeight="1">
      <c r="A36" s="56" t="s">
        <v>28</v>
      </c>
      <c r="B36" s="57">
        <v>650</v>
      </c>
      <c r="C36" s="67">
        <v>1</v>
      </c>
      <c r="D36" s="68">
        <v>4</v>
      </c>
      <c r="E36" s="63">
        <v>4010002040</v>
      </c>
      <c r="F36" s="64">
        <v>850</v>
      </c>
      <c r="G36" s="55">
        <v>0</v>
      </c>
      <c r="H36" s="55">
        <v>0</v>
      </c>
      <c r="I36" s="55"/>
      <c r="J36" s="59"/>
    </row>
    <row r="37" spans="1:10" ht="41.25" customHeight="1">
      <c r="A37" s="126" t="s">
        <v>117</v>
      </c>
      <c r="B37" s="50">
        <v>650</v>
      </c>
      <c r="C37" s="127">
        <v>1</v>
      </c>
      <c r="D37" s="128">
        <v>6</v>
      </c>
      <c r="E37" s="129"/>
      <c r="F37" s="130"/>
      <c r="G37" s="131">
        <f aca="true" t="shared" si="0" ref="G37:H39">G38</f>
        <v>90.5</v>
      </c>
      <c r="H37" s="131">
        <f t="shared" si="0"/>
        <v>90.5</v>
      </c>
      <c r="I37" s="55"/>
      <c r="J37" s="59"/>
    </row>
    <row r="38" spans="1:10" ht="75" customHeight="1">
      <c r="A38" s="82" t="s">
        <v>118</v>
      </c>
      <c r="B38" s="57">
        <v>650</v>
      </c>
      <c r="C38" s="132">
        <v>1</v>
      </c>
      <c r="D38" s="133">
        <v>6</v>
      </c>
      <c r="E38" s="134">
        <v>4110089020</v>
      </c>
      <c r="F38" s="134"/>
      <c r="G38" s="135">
        <f t="shared" si="0"/>
        <v>90.5</v>
      </c>
      <c r="H38" s="135">
        <f t="shared" si="0"/>
        <v>90.5</v>
      </c>
      <c r="I38" s="55"/>
      <c r="J38" s="59"/>
    </row>
    <row r="39" spans="1:10" ht="18.75" customHeight="1">
      <c r="A39" s="136" t="s">
        <v>81</v>
      </c>
      <c r="B39" s="57">
        <v>650</v>
      </c>
      <c r="C39" s="132">
        <v>1</v>
      </c>
      <c r="D39" s="133">
        <v>6</v>
      </c>
      <c r="E39" s="134">
        <v>4110089020</v>
      </c>
      <c r="F39" s="134">
        <v>500</v>
      </c>
      <c r="G39" s="135">
        <f t="shared" si="0"/>
        <v>90.5</v>
      </c>
      <c r="H39" s="135">
        <f t="shared" si="0"/>
        <v>90.5</v>
      </c>
      <c r="I39" s="55"/>
      <c r="J39" s="59"/>
    </row>
    <row r="40" spans="1:10" ht="18.75" customHeight="1">
      <c r="A40" s="136" t="s">
        <v>82</v>
      </c>
      <c r="B40" s="57">
        <v>650</v>
      </c>
      <c r="C40" s="132">
        <v>1</v>
      </c>
      <c r="D40" s="133">
        <v>6</v>
      </c>
      <c r="E40" s="134">
        <v>4110089020</v>
      </c>
      <c r="F40" s="134">
        <v>540</v>
      </c>
      <c r="G40" s="135">
        <v>90.5</v>
      </c>
      <c r="H40" s="135">
        <v>90.5</v>
      </c>
      <c r="I40" s="55"/>
      <c r="J40" s="59"/>
    </row>
    <row r="41" spans="1:10" ht="31.5" customHeight="1">
      <c r="A41" s="137" t="s">
        <v>119</v>
      </c>
      <c r="B41" s="57">
        <v>650</v>
      </c>
      <c r="C41" s="138">
        <v>1</v>
      </c>
      <c r="D41" s="139">
        <v>7</v>
      </c>
      <c r="E41" s="140"/>
      <c r="F41" s="141"/>
      <c r="G41" s="131">
        <f>G42</f>
        <v>3074.4</v>
      </c>
      <c r="H41" s="131">
        <f>H42</f>
        <v>3074.4</v>
      </c>
      <c r="I41" s="55"/>
      <c r="J41" s="57"/>
    </row>
    <row r="42" spans="1:10" ht="45.75" customHeight="1">
      <c r="A42" s="82" t="s">
        <v>35</v>
      </c>
      <c r="B42" s="57">
        <v>650</v>
      </c>
      <c r="C42" s="142">
        <v>1</v>
      </c>
      <c r="D42" s="143">
        <v>7</v>
      </c>
      <c r="E42" s="140">
        <v>4010000000</v>
      </c>
      <c r="F42" s="141"/>
      <c r="G42" s="135">
        <f>G43</f>
        <v>3074.4</v>
      </c>
      <c r="H42" s="135">
        <f>H43</f>
        <v>3074.4</v>
      </c>
      <c r="I42" s="55"/>
      <c r="J42" s="59"/>
    </row>
    <row r="43" spans="1:10" ht="37.5" customHeight="1">
      <c r="A43" s="144" t="s">
        <v>120</v>
      </c>
      <c r="B43" s="57">
        <v>650</v>
      </c>
      <c r="C43" s="142">
        <v>1</v>
      </c>
      <c r="D43" s="143">
        <v>7</v>
      </c>
      <c r="E43" s="140">
        <v>4010002500</v>
      </c>
      <c r="F43" s="141"/>
      <c r="G43" s="135">
        <f>G45</f>
        <v>3074.4</v>
      </c>
      <c r="H43" s="135">
        <f>H45</f>
        <v>3074.4</v>
      </c>
      <c r="I43" s="55"/>
      <c r="J43" s="59"/>
    </row>
    <row r="44" spans="1:10" ht="18.75" customHeight="1">
      <c r="A44" s="144" t="s">
        <v>27</v>
      </c>
      <c r="B44" s="57">
        <v>650</v>
      </c>
      <c r="C44" s="142">
        <v>1</v>
      </c>
      <c r="D44" s="143">
        <v>7</v>
      </c>
      <c r="E44" s="140">
        <v>4010002500</v>
      </c>
      <c r="F44" s="141">
        <v>800</v>
      </c>
      <c r="G44" s="135">
        <f>G45</f>
        <v>3074.4</v>
      </c>
      <c r="H44" s="135">
        <f>H45</f>
        <v>3074.4</v>
      </c>
      <c r="I44" s="55"/>
      <c r="J44" s="59"/>
    </row>
    <row r="45" spans="1:10" ht="18.75" customHeight="1">
      <c r="A45" s="145" t="s">
        <v>121</v>
      </c>
      <c r="B45" s="57">
        <v>650</v>
      </c>
      <c r="C45" s="142">
        <v>1</v>
      </c>
      <c r="D45" s="143">
        <v>7</v>
      </c>
      <c r="E45" s="140">
        <v>4010002500</v>
      </c>
      <c r="F45" s="141">
        <v>880</v>
      </c>
      <c r="G45" s="135">
        <v>3074.4</v>
      </c>
      <c r="H45" s="135">
        <v>3074.4</v>
      </c>
      <c r="I45" s="55"/>
      <c r="J45" s="59"/>
    </row>
    <row r="46" spans="1:10" ht="17.25" customHeight="1">
      <c r="A46" s="49" t="s">
        <v>7</v>
      </c>
      <c r="B46" s="50">
        <v>650</v>
      </c>
      <c r="C46" s="51">
        <v>1</v>
      </c>
      <c r="D46" s="52">
        <v>13</v>
      </c>
      <c r="E46" s="53"/>
      <c r="F46" s="50"/>
      <c r="G46" s="54">
        <v>5690.8</v>
      </c>
      <c r="H46" s="54">
        <f>H47</f>
        <v>5588</v>
      </c>
      <c r="I46" s="55"/>
      <c r="J46" s="59"/>
    </row>
    <row r="47" spans="1:10" ht="15">
      <c r="A47" s="56" t="s">
        <v>36</v>
      </c>
      <c r="B47" s="57">
        <v>650</v>
      </c>
      <c r="C47" s="61">
        <v>1</v>
      </c>
      <c r="D47" s="62">
        <v>13</v>
      </c>
      <c r="E47" s="57">
        <v>4000000000</v>
      </c>
      <c r="F47" s="57"/>
      <c r="G47" s="58">
        <v>5690.8</v>
      </c>
      <c r="H47" s="58">
        <f>H48</f>
        <v>5588</v>
      </c>
      <c r="I47" s="55"/>
      <c r="J47" s="59"/>
    </row>
    <row r="48" spans="1:10" ht="43.5" customHeight="1">
      <c r="A48" s="60" t="s">
        <v>35</v>
      </c>
      <c r="B48" s="57">
        <v>650</v>
      </c>
      <c r="C48" s="61">
        <v>1</v>
      </c>
      <c r="D48" s="62">
        <v>13</v>
      </c>
      <c r="E48" s="57">
        <v>4010000000</v>
      </c>
      <c r="F48" s="50"/>
      <c r="G48" s="58">
        <v>5599.5</v>
      </c>
      <c r="H48" s="58">
        <f>H49+H55+H58</f>
        <v>5588</v>
      </c>
      <c r="I48" s="55"/>
      <c r="J48" s="59"/>
    </row>
    <row r="49" spans="1:10" ht="15">
      <c r="A49" s="65" t="s">
        <v>40</v>
      </c>
      <c r="B49" s="57">
        <v>650</v>
      </c>
      <c r="C49" s="61">
        <v>1</v>
      </c>
      <c r="D49" s="62">
        <v>13</v>
      </c>
      <c r="E49" s="57">
        <v>4010099990</v>
      </c>
      <c r="F49" s="50"/>
      <c r="G49" s="58">
        <v>5110.9</v>
      </c>
      <c r="H49" s="58">
        <f>H50+H52</f>
        <v>5220.6</v>
      </c>
      <c r="I49" s="55"/>
      <c r="J49" s="59"/>
    </row>
    <row r="50" spans="1:10" ht="45">
      <c r="A50" s="69" t="s">
        <v>54</v>
      </c>
      <c r="B50" s="57">
        <v>650</v>
      </c>
      <c r="C50" s="67">
        <v>1</v>
      </c>
      <c r="D50" s="68">
        <v>13</v>
      </c>
      <c r="E50" s="63">
        <v>4010099990</v>
      </c>
      <c r="F50" s="64">
        <v>200</v>
      </c>
      <c r="G50" s="55">
        <v>3530.3</v>
      </c>
      <c r="H50" s="55">
        <f>H51</f>
        <v>4866.1</v>
      </c>
      <c r="I50" s="55"/>
      <c r="J50" s="59"/>
    </row>
    <row r="51" spans="1:10" ht="45.75" customHeight="1">
      <c r="A51" s="56" t="s">
        <v>57</v>
      </c>
      <c r="B51" s="57">
        <v>650</v>
      </c>
      <c r="C51" s="67">
        <v>1</v>
      </c>
      <c r="D51" s="68">
        <v>13</v>
      </c>
      <c r="E51" s="63">
        <v>4010099990</v>
      </c>
      <c r="F51" s="64">
        <v>240</v>
      </c>
      <c r="G51" s="55">
        <v>3530.3</v>
      </c>
      <c r="H51" s="55">
        <v>4866.1</v>
      </c>
      <c r="I51" s="55"/>
      <c r="J51" s="59"/>
    </row>
    <row r="52" spans="1:10" ht="15">
      <c r="A52" s="56" t="s">
        <v>27</v>
      </c>
      <c r="B52" s="57">
        <v>650</v>
      </c>
      <c r="C52" s="67">
        <v>1</v>
      </c>
      <c r="D52" s="68">
        <v>13</v>
      </c>
      <c r="E52" s="63">
        <v>4010099990</v>
      </c>
      <c r="F52" s="64">
        <v>800</v>
      </c>
      <c r="G52" s="55">
        <v>747.7</v>
      </c>
      <c r="H52" s="55">
        <f>H53+H54</f>
        <v>354.5</v>
      </c>
      <c r="I52" s="55"/>
      <c r="J52" s="59"/>
    </row>
    <row r="53" spans="1:10" ht="15">
      <c r="A53" s="69" t="s">
        <v>79</v>
      </c>
      <c r="B53" s="57">
        <v>650</v>
      </c>
      <c r="C53" s="67">
        <v>1</v>
      </c>
      <c r="D53" s="68">
        <v>13</v>
      </c>
      <c r="E53" s="63">
        <v>4010099990</v>
      </c>
      <c r="F53" s="64">
        <v>830</v>
      </c>
      <c r="G53" s="55">
        <v>240.8</v>
      </c>
      <c r="H53" s="55">
        <v>0</v>
      </c>
      <c r="I53" s="55"/>
      <c r="J53" s="59"/>
    </row>
    <row r="54" spans="1:12" ht="17.25" customHeight="1">
      <c r="A54" s="56" t="s">
        <v>28</v>
      </c>
      <c r="B54" s="57">
        <v>650</v>
      </c>
      <c r="C54" s="67">
        <v>1</v>
      </c>
      <c r="D54" s="68">
        <v>13</v>
      </c>
      <c r="E54" s="63">
        <v>4010099990</v>
      </c>
      <c r="F54" s="64">
        <v>850</v>
      </c>
      <c r="G54" s="55">
        <v>506.9</v>
      </c>
      <c r="H54" s="55">
        <v>354.5</v>
      </c>
      <c r="I54" s="58"/>
      <c r="J54" s="54"/>
      <c r="K54" s="25"/>
      <c r="L54" s="25"/>
    </row>
    <row r="55" spans="1:12" ht="45" customHeight="1">
      <c r="A55" s="56" t="s">
        <v>80</v>
      </c>
      <c r="B55" s="57">
        <v>650</v>
      </c>
      <c r="C55" s="67">
        <v>1</v>
      </c>
      <c r="D55" s="68">
        <v>13</v>
      </c>
      <c r="E55" s="63">
        <v>4010089107</v>
      </c>
      <c r="F55" s="64"/>
      <c r="G55" s="55">
        <v>234.1</v>
      </c>
      <c r="H55" s="55">
        <f>H56</f>
        <v>147.7</v>
      </c>
      <c r="I55" s="58"/>
      <c r="J55" s="54"/>
      <c r="K55" s="25"/>
      <c r="L55" s="25"/>
    </row>
    <row r="56" spans="1:12" ht="48" customHeight="1">
      <c r="A56" s="56" t="s">
        <v>54</v>
      </c>
      <c r="B56" s="57">
        <v>650</v>
      </c>
      <c r="C56" s="67">
        <v>1</v>
      </c>
      <c r="D56" s="68">
        <v>13</v>
      </c>
      <c r="E56" s="63">
        <v>4010089107</v>
      </c>
      <c r="F56" s="64">
        <v>200</v>
      </c>
      <c r="G56" s="55">
        <v>234.1</v>
      </c>
      <c r="H56" s="55">
        <f>H57</f>
        <v>147.7</v>
      </c>
      <c r="I56" s="58"/>
      <c r="J56" s="54"/>
      <c r="K56" s="25"/>
      <c r="L56" s="25"/>
    </row>
    <row r="57" spans="1:10" ht="30" customHeight="1">
      <c r="A57" s="69" t="s">
        <v>57</v>
      </c>
      <c r="B57" s="57">
        <v>650</v>
      </c>
      <c r="C57" s="67">
        <v>1</v>
      </c>
      <c r="D57" s="68">
        <v>13</v>
      </c>
      <c r="E57" s="63">
        <v>4010089107</v>
      </c>
      <c r="F57" s="64">
        <v>240</v>
      </c>
      <c r="G57" s="55">
        <v>234.1</v>
      </c>
      <c r="H57" s="55">
        <v>147.7</v>
      </c>
      <c r="I57" s="55"/>
      <c r="J57" s="59"/>
    </row>
    <row r="58" spans="1:10" ht="30.75" customHeight="1">
      <c r="A58" s="56" t="s">
        <v>65</v>
      </c>
      <c r="B58" s="57">
        <v>650</v>
      </c>
      <c r="C58" s="67">
        <v>1</v>
      </c>
      <c r="D58" s="68">
        <v>13</v>
      </c>
      <c r="E58" s="63">
        <v>4010089181</v>
      </c>
      <c r="F58" s="64"/>
      <c r="G58" s="55">
        <v>254.5</v>
      </c>
      <c r="H58" s="55">
        <f>H59</f>
        <v>219.7</v>
      </c>
      <c r="I58" s="55"/>
      <c r="J58" s="59"/>
    </row>
    <row r="59" spans="1:10" ht="44.25" customHeight="1">
      <c r="A59" s="56" t="s">
        <v>54</v>
      </c>
      <c r="B59" s="57">
        <v>650</v>
      </c>
      <c r="C59" s="67">
        <v>1</v>
      </c>
      <c r="D59" s="68">
        <v>13</v>
      </c>
      <c r="E59" s="63">
        <v>4010089181</v>
      </c>
      <c r="F59" s="64">
        <v>200</v>
      </c>
      <c r="G59" s="55">
        <v>254.5</v>
      </c>
      <c r="H59" s="55">
        <f>H60</f>
        <v>219.7</v>
      </c>
      <c r="I59" s="55"/>
      <c r="J59" s="59"/>
    </row>
    <row r="60" spans="1:10" ht="48.75" customHeight="1">
      <c r="A60" s="56" t="s">
        <v>57</v>
      </c>
      <c r="B60" s="57">
        <v>650</v>
      </c>
      <c r="C60" s="67">
        <v>1</v>
      </c>
      <c r="D60" s="68">
        <v>13</v>
      </c>
      <c r="E60" s="63">
        <v>4010089181</v>
      </c>
      <c r="F60" s="64">
        <v>240</v>
      </c>
      <c r="G60" s="55">
        <v>254.5</v>
      </c>
      <c r="H60" s="55">
        <v>219.7</v>
      </c>
      <c r="I60" s="55"/>
      <c r="J60" s="59"/>
    </row>
    <row r="61" spans="1:10" ht="23.25" customHeight="1">
      <c r="A61" s="56" t="s">
        <v>81</v>
      </c>
      <c r="B61" s="57">
        <v>650</v>
      </c>
      <c r="C61" s="67">
        <v>1</v>
      </c>
      <c r="D61" s="68">
        <v>13</v>
      </c>
      <c r="E61" s="63">
        <v>4110089020</v>
      </c>
      <c r="F61" s="64">
        <v>500</v>
      </c>
      <c r="G61" s="55">
        <v>91.3</v>
      </c>
      <c r="H61" s="55">
        <v>0</v>
      </c>
      <c r="I61" s="55"/>
      <c r="J61" s="59"/>
    </row>
    <row r="62" spans="1:10" ht="16.5" customHeight="1">
      <c r="A62" s="56" t="s">
        <v>82</v>
      </c>
      <c r="B62" s="57">
        <v>650</v>
      </c>
      <c r="C62" s="67">
        <v>1</v>
      </c>
      <c r="D62" s="68">
        <v>13</v>
      </c>
      <c r="E62" s="63">
        <v>4110089020</v>
      </c>
      <c r="F62" s="64">
        <v>540</v>
      </c>
      <c r="G62" s="55">
        <v>91.3</v>
      </c>
      <c r="H62" s="55">
        <v>0</v>
      </c>
      <c r="I62" s="55"/>
      <c r="J62" s="59"/>
    </row>
    <row r="63" spans="1:10" ht="24.75" customHeight="1">
      <c r="A63" s="49" t="s">
        <v>19</v>
      </c>
      <c r="B63" s="50">
        <v>650</v>
      </c>
      <c r="C63" s="51">
        <v>2</v>
      </c>
      <c r="D63" s="52"/>
      <c r="E63" s="53"/>
      <c r="F63" s="50"/>
      <c r="G63" s="54">
        <v>523.2</v>
      </c>
      <c r="H63" s="54">
        <f>H64</f>
        <v>594.6999999999999</v>
      </c>
      <c r="I63" s="54">
        <f aca="true" t="shared" si="1" ref="I63:J66">I64</f>
        <v>594.6999999999999</v>
      </c>
      <c r="J63" s="54">
        <f t="shared" si="1"/>
        <v>594.6999999999999</v>
      </c>
    </row>
    <row r="64" spans="1:10" ht="21.75" customHeight="1">
      <c r="A64" s="71" t="s">
        <v>83</v>
      </c>
      <c r="B64" s="57">
        <v>650</v>
      </c>
      <c r="C64" s="67">
        <v>2</v>
      </c>
      <c r="D64" s="68">
        <v>3</v>
      </c>
      <c r="E64" s="72"/>
      <c r="F64" s="73"/>
      <c r="G64" s="55">
        <v>523.2</v>
      </c>
      <c r="H64" s="55">
        <f>H65</f>
        <v>594.6999999999999</v>
      </c>
      <c r="I64" s="55">
        <f t="shared" si="1"/>
        <v>594.6999999999999</v>
      </c>
      <c r="J64" s="55">
        <f t="shared" si="1"/>
        <v>594.6999999999999</v>
      </c>
    </row>
    <row r="65" spans="1:10" ht="16.5" customHeight="1">
      <c r="A65" s="71" t="s">
        <v>37</v>
      </c>
      <c r="B65" s="57">
        <v>650</v>
      </c>
      <c r="C65" s="67">
        <v>2</v>
      </c>
      <c r="D65" s="68">
        <v>3</v>
      </c>
      <c r="E65" s="72">
        <v>4000000000</v>
      </c>
      <c r="F65" s="72"/>
      <c r="G65" s="55">
        <v>523.2</v>
      </c>
      <c r="H65" s="55">
        <f>H66</f>
        <v>594.6999999999999</v>
      </c>
      <c r="I65" s="55">
        <f t="shared" si="1"/>
        <v>594.6999999999999</v>
      </c>
      <c r="J65" s="55">
        <f t="shared" si="1"/>
        <v>594.6999999999999</v>
      </c>
    </row>
    <row r="66" spans="1:10" ht="45.75" customHeight="1">
      <c r="A66" s="71" t="s">
        <v>35</v>
      </c>
      <c r="B66" s="57">
        <v>650</v>
      </c>
      <c r="C66" s="67">
        <v>2</v>
      </c>
      <c r="D66" s="68">
        <v>3</v>
      </c>
      <c r="E66" s="110">
        <v>4010000000</v>
      </c>
      <c r="F66" s="72"/>
      <c r="G66" s="55">
        <v>523.2</v>
      </c>
      <c r="H66" s="55">
        <f>H67</f>
        <v>594.6999999999999</v>
      </c>
      <c r="I66" s="55">
        <f t="shared" si="1"/>
        <v>594.6999999999999</v>
      </c>
      <c r="J66" s="55">
        <f t="shared" si="1"/>
        <v>594.6999999999999</v>
      </c>
    </row>
    <row r="67" spans="1:10" ht="63" customHeight="1">
      <c r="A67" s="69" t="s">
        <v>84</v>
      </c>
      <c r="B67" s="57">
        <v>650</v>
      </c>
      <c r="C67" s="61">
        <v>2</v>
      </c>
      <c r="D67" s="62">
        <v>3</v>
      </c>
      <c r="E67" s="70">
        <v>4010051180</v>
      </c>
      <c r="F67" s="57"/>
      <c r="G67" s="58">
        <v>493.8</v>
      </c>
      <c r="H67" s="58">
        <f>H68+H70</f>
        <v>594.6999999999999</v>
      </c>
      <c r="I67" s="58">
        <f>I68+I70</f>
        <v>594.6999999999999</v>
      </c>
      <c r="J67" s="58">
        <f>J68+J70</f>
        <v>594.6999999999999</v>
      </c>
    </row>
    <row r="68" spans="1:10" ht="88.5" customHeight="1">
      <c r="A68" s="56" t="s">
        <v>25</v>
      </c>
      <c r="B68" s="57">
        <v>650</v>
      </c>
      <c r="C68" s="67">
        <v>2</v>
      </c>
      <c r="D68" s="68">
        <v>3</v>
      </c>
      <c r="E68" s="63">
        <v>4010051180</v>
      </c>
      <c r="F68" s="64">
        <v>100</v>
      </c>
      <c r="G68" s="55">
        <v>436.9</v>
      </c>
      <c r="H68" s="55">
        <f>H69</f>
        <v>540.4</v>
      </c>
      <c r="I68" s="55">
        <f>I69</f>
        <v>540.4</v>
      </c>
      <c r="J68" s="55">
        <f>J69</f>
        <v>540.4</v>
      </c>
    </row>
    <row r="69" spans="1:10" ht="33.75" customHeight="1">
      <c r="A69" s="74" t="s">
        <v>26</v>
      </c>
      <c r="B69" s="57">
        <v>650</v>
      </c>
      <c r="C69" s="67">
        <v>2</v>
      </c>
      <c r="D69" s="68">
        <v>3</v>
      </c>
      <c r="E69" s="63">
        <v>4010051180</v>
      </c>
      <c r="F69" s="64">
        <v>120</v>
      </c>
      <c r="G69" s="55">
        <v>436.9</v>
      </c>
      <c r="H69" s="55">
        <v>540.4</v>
      </c>
      <c r="I69" s="55">
        <v>540.4</v>
      </c>
      <c r="J69" s="55">
        <v>540.4</v>
      </c>
    </row>
    <row r="70" spans="1:10" ht="45.75" customHeight="1">
      <c r="A70" s="56" t="s">
        <v>54</v>
      </c>
      <c r="B70" s="57">
        <v>650</v>
      </c>
      <c r="C70" s="67">
        <v>2</v>
      </c>
      <c r="D70" s="68">
        <v>3</v>
      </c>
      <c r="E70" s="63">
        <v>4010051180</v>
      </c>
      <c r="F70" s="64">
        <v>200</v>
      </c>
      <c r="G70" s="55">
        <v>56.9</v>
      </c>
      <c r="H70" s="55">
        <f>H71</f>
        <v>54.3</v>
      </c>
      <c r="I70" s="55">
        <f>I71</f>
        <v>54.3</v>
      </c>
      <c r="J70" s="55">
        <f>J71</f>
        <v>54.3</v>
      </c>
    </row>
    <row r="71" spans="1:10" ht="50.25" customHeight="1">
      <c r="A71" s="60" t="s">
        <v>57</v>
      </c>
      <c r="B71" s="57">
        <v>650</v>
      </c>
      <c r="C71" s="67">
        <v>2</v>
      </c>
      <c r="D71" s="68">
        <v>3</v>
      </c>
      <c r="E71" s="63">
        <v>4010051180</v>
      </c>
      <c r="F71" s="64">
        <v>240</v>
      </c>
      <c r="G71" s="55">
        <v>56.9</v>
      </c>
      <c r="H71" s="55">
        <v>54.3</v>
      </c>
      <c r="I71" s="55">
        <v>54.3</v>
      </c>
      <c r="J71" s="55">
        <v>54.3</v>
      </c>
    </row>
    <row r="72" spans="1:10" ht="31.5" customHeight="1">
      <c r="A72" s="49" t="s">
        <v>23</v>
      </c>
      <c r="B72" s="50">
        <v>650</v>
      </c>
      <c r="C72" s="51">
        <v>3</v>
      </c>
      <c r="D72" s="52"/>
      <c r="E72" s="53"/>
      <c r="F72" s="50"/>
      <c r="G72" s="54">
        <v>827.3</v>
      </c>
      <c r="H72" s="54">
        <f>H73+H86+H90</f>
        <v>827.2</v>
      </c>
      <c r="I72" s="54">
        <f>I73+I90</f>
        <v>395.59999999999997</v>
      </c>
      <c r="J72" s="54">
        <f>J73</f>
        <v>391.4</v>
      </c>
    </row>
    <row r="73" spans="1:10" ht="23.25" customHeight="1">
      <c r="A73" s="49" t="s">
        <v>85</v>
      </c>
      <c r="B73" s="57">
        <v>650</v>
      </c>
      <c r="C73" s="51">
        <v>3</v>
      </c>
      <c r="D73" s="52">
        <v>4</v>
      </c>
      <c r="E73" s="75"/>
      <c r="F73" s="75"/>
      <c r="G73" s="54">
        <v>319.8</v>
      </c>
      <c r="H73" s="54">
        <f aca="true" t="shared" si="2" ref="H73:J74">H74</f>
        <v>391.4</v>
      </c>
      <c r="I73" s="54">
        <f t="shared" si="2"/>
        <v>391.4</v>
      </c>
      <c r="J73" s="54">
        <f t="shared" si="2"/>
        <v>391.4</v>
      </c>
    </row>
    <row r="74" spans="1:10" ht="15.75" customHeight="1">
      <c r="A74" s="69" t="s">
        <v>36</v>
      </c>
      <c r="B74" s="57">
        <v>650</v>
      </c>
      <c r="C74" s="61">
        <v>3</v>
      </c>
      <c r="D74" s="62">
        <v>4</v>
      </c>
      <c r="E74" s="76">
        <v>4000000000</v>
      </c>
      <c r="F74" s="76"/>
      <c r="G74" s="54">
        <v>319.8</v>
      </c>
      <c r="H74" s="58">
        <f t="shared" si="2"/>
        <v>391.4</v>
      </c>
      <c r="I74" s="58">
        <f t="shared" si="2"/>
        <v>391.4</v>
      </c>
      <c r="J74" s="58">
        <f t="shared" si="2"/>
        <v>391.4</v>
      </c>
    </row>
    <row r="75" spans="1:10" ht="49.5" customHeight="1">
      <c r="A75" s="69" t="s">
        <v>35</v>
      </c>
      <c r="B75" s="57">
        <v>650</v>
      </c>
      <c r="C75" s="61">
        <v>3</v>
      </c>
      <c r="D75" s="62">
        <v>4</v>
      </c>
      <c r="E75" s="76">
        <v>4010000000</v>
      </c>
      <c r="F75" s="76"/>
      <c r="G75" s="54">
        <v>319.8</v>
      </c>
      <c r="H75" s="58">
        <f>H76+H81</f>
        <v>391.4</v>
      </c>
      <c r="I75" s="58">
        <f>I76+I81</f>
        <v>391.4</v>
      </c>
      <c r="J75" s="58">
        <f>J76+J81</f>
        <v>391.4</v>
      </c>
    </row>
    <row r="76" spans="1:10" ht="48" customHeight="1">
      <c r="A76" s="69" t="s">
        <v>86</v>
      </c>
      <c r="B76" s="57">
        <v>650</v>
      </c>
      <c r="C76" s="61">
        <v>3</v>
      </c>
      <c r="D76" s="62">
        <v>4</v>
      </c>
      <c r="E76" s="76">
        <v>4010059300</v>
      </c>
      <c r="F76" s="76"/>
      <c r="G76" s="54">
        <v>244.6</v>
      </c>
      <c r="H76" s="58">
        <f>H77+H79</f>
        <v>271.7</v>
      </c>
      <c r="I76" s="58">
        <f>I77+I79</f>
        <v>271.7</v>
      </c>
      <c r="J76" s="58">
        <f>J77+J79</f>
        <v>271.7</v>
      </c>
    </row>
    <row r="77" spans="1:10" ht="88.5" customHeight="1">
      <c r="A77" s="69" t="s">
        <v>25</v>
      </c>
      <c r="B77" s="57">
        <v>650</v>
      </c>
      <c r="C77" s="61">
        <v>3</v>
      </c>
      <c r="D77" s="62">
        <v>4</v>
      </c>
      <c r="E77" s="76">
        <v>4010059300</v>
      </c>
      <c r="F77" s="76">
        <v>100</v>
      </c>
      <c r="G77" s="54">
        <v>237.3</v>
      </c>
      <c r="H77" s="58">
        <f>H78</f>
        <v>235.6</v>
      </c>
      <c r="I77" s="58">
        <f>I78</f>
        <v>235.6</v>
      </c>
      <c r="J77" s="58">
        <f>J78</f>
        <v>235.6</v>
      </c>
    </row>
    <row r="78" spans="1:10" ht="37.5" customHeight="1">
      <c r="A78" s="69" t="s">
        <v>26</v>
      </c>
      <c r="B78" s="57">
        <v>650</v>
      </c>
      <c r="C78" s="61">
        <v>3</v>
      </c>
      <c r="D78" s="62">
        <v>4</v>
      </c>
      <c r="E78" s="76">
        <v>4010059300</v>
      </c>
      <c r="F78" s="76">
        <v>120</v>
      </c>
      <c r="G78" s="54">
        <v>237.3</v>
      </c>
      <c r="H78" s="58">
        <v>235.6</v>
      </c>
      <c r="I78" s="58">
        <v>235.6</v>
      </c>
      <c r="J78" s="58">
        <v>235.6</v>
      </c>
    </row>
    <row r="79" spans="1:10" ht="42.75" customHeight="1">
      <c r="A79" s="69" t="s">
        <v>54</v>
      </c>
      <c r="B79" s="57">
        <v>650</v>
      </c>
      <c r="C79" s="61">
        <v>3</v>
      </c>
      <c r="D79" s="62">
        <v>4</v>
      </c>
      <c r="E79" s="76">
        <v>4010059300</v>
      </c>
      <c r="F79" s="76">
        <v>200</v>
      </c>
      <c r="G79" s="54">
        <v>7.3</v>
      </c>
      <c r="H79" s="58">
        <f>H80</f>
        <v>36.1</v>
      </c>
      <c r="I79" s="58">
        <f>I80</f>
        <v>36.1</v>
      </c>
      <c r="J79" s="58">
        <f>J80</f>
        <v>36.1</v>
      </c>
    </row>
    <row r="80" spans="1:10" ht="49.5" customHeight="1">
      <c r="A80" s="69" t="s">
        <v>57</v>
      </c>
      <c r="B80" s="57">
        <v>650</v>
      </c>
      <c r="C80" s="61">
        <v>3</v>
      </c>
      <c r="D80" s="62">
        <v>4</v>
      </c>
      <c r="E80" s="76">
        <v>4010059300</v>
      </c>
      <c r="F80" s="76">
        <v>240</v>
      </c>
      <c r="G80" s="54">
        <v>7.3</v>
      </c>
      <c r="H80" s="58">
        <v>36.1</v>
      </c>
      <c r="I80" s="58">
        <v>36.1</v>
      </c>
      <c r="J80" s="58">
        <v>36.1</v>
      </c>
    </row>
    <row r="81" spans="1:10" ht="75.75" customHeight="1">
      <c r="A81" s="69" t="s">
        <v>87</v>
      </c>
      <c r="B81" s="57">
        <v>650</v>
      </c>
      <c r="C81" s="61">
        <v>3</v>
      </c>
      <c r="D81" s="62">
        <v>4</v>
      </c>
      <c r="E81" s="76" t="s">
        <v>66</v>
      </c>
      <c r="F81" s="76"/>
      <c r="G81" s="54">
        <v>75.2</v>
      </c>
      <c r="H81" s="58">
        <f>H82+H84</f>
        <v>119.69999999999999</v>
      </c>
      <c r="I81" s="58">
        <f>I82+I84</f>
        <v>119.69999999999999</v>
      </c>
      <c r="J81" s="58">
        <f>J82+J84</f>
        <v>119.69999999999999</v>
      </c>
    </row>
    <row r="82" spans="1:10" ht="41.25" customHeight="1">
      <c r="A82" s="69" t="s">
        <v>25</v>
      </c>
      <c r="B82" s="57">
        <v>650</v>
      </c>
      <c r="C82" s="61">
        <v>3</v>
      </c>
      <c r="D82" s="62">
        <v>4</v>
      </c>
      <c r="E82" s="76" t="s">
        <v>66</v>
      </c>
      <c r="F82" s="76">
        <v>100</v>
      </c>
      <c r="G82" s="54">
        <v>75.2</v>
      </c>
      <c r="H82" s="58">
        <f>H83</f>
        <v>91.3</v>
      </c>
      <c r="I82" s="58">
        <f>I83</f>
        <v>91.3</v>
      </c>
      <c r="J82" s="58">
        <f>J83</f>
        <v>91.3</v>
      </c>
    </row>
    <row r="83" spans="1:10" ht="33.75" customHeight="1">
      <c r="A83" s="69" t="s">
        <v>26</v>
      </c>
      <c r="B83" s="57">
        <v>650</v>
      </c>
      <c r="C83" s="61">
        <v>3</v>
      </c>
      <c r="D83" s="62">
        <v>4</v>
      </c>
      <c r="E83" s="76" t="s">
        <v>66</v>
      </c>
      <c r="F83" s="76">
        <v>120</v>
      </c>
      <c r="G83" s="54">
        <v>75.2</v>
      </c>
      <c r="H83" s="58">
        <v>91.3</v>
      </c>
      <c r="I83" s="58">
        <v>91.3</v>
      </c>
      <c r="J83" s="58">
        <v>91.3</v>
      </c>
    </row>
    <row r="84" spans="1:10" ht="33.75" customHeight="1">
      <c r="A84" s="69" t="s">
        <v>54</v>
      </c>
      <c r="B84" s="57">
        <v>650</v>
      </c>
      <c r="C84" s="61">
        <v>3</v>
      </c>
      <c r="D84" s="62">
        <v>4</v>
      </c>
      <c r="E84" s="76" t="s">
        <v>66</v>
      </c>
      <c r="F84" s="76">
        <v>200</v>
      </c>
      <c r="G84" s="54"/>
      <c r="H84" s="58">
        <f>H85</f>
        <v>28.4</v>
      </c>
      <c r="I84" s="58">
        <f>I85</f>
        <v>28.4</v>
      </c>
      <c r="J84" s="58">
        <f>J85</f>
        <v>28.4</v>
      </c>
    </row>
    <row r="85" spans="1:10" ht="33.75" customHeight="1">
      <c r="A85" s="69" t="s">
        <v>57</v>
      </c>
      <c r="B85" s="57">
        <v>650</v>
      </c>
      <c r="C85" s="61">
        <v>3</v>
      </c>
      <c r="D85" s="62">
        <v>4</v>
      </c>
      <c r="E85" s="76" t="s">
        <v>66</v>
      </c>
      <c r="F85" s="76">
        <v>240</v>
      </c>
      <c r="G85" s="54"/>
      <c r="H85" s="58">
        <v>28.4</v>
      </c>
      <c r="I85" s="58">
        <v>28.4</v>
      </c>
      <c r="J85" s="58">
        <v>28.4</v>
      </c>
    </row>
    <row r="86" spans="1:10" ht="58.5" customHeight="1">
      <c r="A86" s="49" t="s">
        <v>88</v>
      </c>
      <c r="B86" s="57">
        <v>650</v>
      </c>
      <c r="C86" s="51">
        <v>3</v>
      </c>
      <c r="D86" s="52">
        <v>10</v>
      </c>
      <c r="E86" s="75"/>
      <c r="F86" s="75"/>
      <c r="G86" s="54">
        <v>431.1</v>
      </c>
      <c r="H86" s="54">
        <f>H87</f>
        <v>429.8</v>
      </c>
      <c r="I86" s="58"/>
      <c r="J86" s="58"/>
    </row>
    <row r="87" spans="1:10" ht="15.75" customHeight="1">
      <c r="A87" s="66" t="s">
        <v>40</v>
      </c>
      <c r="B87" s="57">
        <v>650</v>
      </c>
      <c r="C87" s="77">
        <v>3</v>
      </c>
      <c r="D87" s="78">
        <v>10</v>
      </c>
      <c r="E87" s="79">
        <v>4020099990</v>
      </c>
      <c r="F87" s="79"/>
      <c r="G87" s="81">
        <v>188.2</v>
      </c>
      <c r="H87" s="81">
        <f>H88</f>
        <v>429.8</v>
      </c>
      <c r="I87" s="58"/>
      <c r="J87" s="58"/>
    </row>
    <row r="88" spans="1:10" ht="48" customHeight="1">
      <c r="A88" s="82" t="s">
        <v>54</v>
      </c>
      <c r="B88" s="57">
        <v>650</v>
      </c>
      <c r="C88" s="77">
        <v>3</v>
      </c>
      <c r="D88" s="78">
        <v>10</v>
      </c>
      <c r="E88" s="79">
        <v>4020099990</v>
      </c>
      <c r="F88" s="79">
        <v>200</v>
      </c>
      <c r="G88" s="81">
        <v>188.2</v>
      </c>
      <c r="H88" s="81">
        <f>H89</f>
        <v>429.8</v>
      </c>
      <c r="I88" s="58"/>
      <c r="J88" s="58"/>
    </row>
    <row r="89" spans="1:10" ht="51.75" customHeight="1">
      <c r="A89" s="66" t="s">
        <v>57</v>
      </c>
      <c r="B89" s="57">
        <v>650</v>
      </c>
      <c r="C89" s="77">
        <v>3</v>
      </c>
      <c r="D89" s="78">
        <v>10</v>
      </c>
      <c r="E89" s="79">
        <v>4020099990</v>
      </c>
      <c r="F89" s="79">
        <v>240</v>
      </c>
      <c r="G89" s="81">
        <v>188.2</v>
      </c>
      <c r="H89" s="81">
        <v>429.8</v>
      </c>
      <c r="I89" s="58"/>
      <c r="J89" s="58"/>
    </row>
    <row r="90" spans="1:10" ht="48.75" customHeight="1">
      <c r="A90" s="111" t="s">
        <v>61</v>
      </c>
      <c r="B90" s="50">
        <v>650</v>
      </c>
      <c r="C90" s="112">
        <v>3</v>
      </c>
      <c r="D90" s="113">
        <v>14</v>
      </c>
      <c r="E90" s="80"/>
      <c r="F90" s="114"/>
      <c r="G90" s="115">
        <v>76.4</v>
      </c>
      <c r="H90" s="115">
        <f>H91</f>
        <v>6</v>
      </c>
      <c r="I90" s="54">
        <f>I91</f>
        <v>4.2</v>
      </c>
      <c r="J90" s="58"/>
    </row>
    <row r="91" spans="1:10" ht="61.5" customHeight="1">
      <c r="A91" s="82" t="s">
        <v>89</v>
      </c>
      <c r="B91" s="57">
        <v>650</v>
      </c>
      <c r="C91" s="77">
        <v>3</v>
      </c>
      <c r="D91" s="78">
        <v>14</v>
      </c>
      <c r="E91" s="146" t="s">
        <v>124</v>
      </c>
      <c r="F91" s="79"/>
      <c r="G91" s="81">
        <v>76.4</v>
      </c>
      <c r="H91" s="81">
        <f>H92</f>
        <v>6</v>
      </c>
      <c r="I91" s="58">
        <f>I92</f>
        <v>4.2</v>
      </c>
      <c r="J91" s="58"/>
    </row>
    <row r="92" spans="1:10" ht="57.75" customHeight="1">
      <c r="A92" s="66" t="s">
        <v>67</v>
      </c>
      <c r="B92" s="57">
        <v>650</v>
      </c>
      <c r="C92" s="77">
        <v>3</v>
      </c>
      <c r="D92" s="78">
        <v>14</v>
      </c>
      <c r="E92" s="146" t="s">
        <v>123</v>
      </c>
      <c r="F92" s="80"/>
      <c r="G92" s="81">
        <v>76.4</v>
      </c>
      <c r="H92" s="81">
        <f>H93+H96</f>
        <v>6</v>
      </c>
      <c r="I92" s="58">
        <f>I93</f>
        <v>4.2</v>
      </c>
      <c r="J92" s="58"/>
    </row>
    <row r="93" spans="1:10" ht="35.25" customHeight="1">
      <c r="A93" s="66" t="s">
        <v>68</v>
      </c>
      <c r="B93" s="57">
        <v>650</v>
      </c>
      <c r="C93" s="83">
        <v>3</v>
      </c>
      <c r="D93" s="84">
        <v>14</v>
      </c>
      <c r="E93" s="146" t="s">
        <v>122</v>
      </c>
      <c r="F93" s="85"/>
      <c r="G93" s="81">
        <v>53.5</v>
      </c>
      <c r="H93" s="81">
        <f>H94</f>
        <v>4.2</v>
      </c>
      <c r="I93" s="81">
        <f>I94</f>
        <v>4.2</v>
      </c>
      <c r="J93" s="58"/>
    </row>
    <row r="94" spans="1:10" ht="44.25" customHeight="1">
      <c r="A94" s="82" t="s">
        <v>25</v>
      </c>
      <c r="B94" s="57">
        <v>650</v>
      </c>
      <c r="C94" s="77">
        <v>3</v>
      </c>
      <c r="D94" s="78">
        <v>14</v>
      </c>
      <c r="E94" s="146" t="s">
        <v>122</v>
      </c>
      <c r="F94" s="79">
        <v>100</v>
      </c>
      <c r="G94" s="81">
        <v>53.5</v>
      </c>
      <c r="H94" s="81">
        <f>H95</f>
        <v>4.2</v>
      </c>
      <c r="I94" s="81">
        <f>I95</f>
        <v>4.2</v>
      </c>
      <c r="J94" s="58"/>
    </row>
    <row r="95" spans="1:10" ht="28.5" customHeight="1">
      <c r="A95" s="74" t="s">
        <v>26</v>
      </c>
      <c r="B95" s="57">
        <v>650</v>
      </c>
      <c r="C95" s="77">
        <v>3</v>
      </c>
      <c r="D95" s="78">
        <v>14</v>
      </c>
      <c r="E95" s="146" t="s">
        <v>122</v>
      </c>
      <c r="F95" s="79">
        <v>120</v>
      </c>
      <c r="G95" s="81">
        <v>53.5</v>
      </c>
      <c r="H95" s="81">
        <v>4.2</v>
      </c>
      <c r="I95" s="81">
        <v>4.2</v>
      </c>
      <c r="J95" s="58"/>
    </row>
    <row r="96" spans="1:10" ht="34.5" customHeight="1">
      <c r="A96" s="66" t="s">
        <v>68</v>
      </c>
      <c r="B96" s="57">
        <v>650</v>
      </c>
      <c r="C96" s="86">
        <v>3</v>
      </c>
      <c r="D96" s="87">
        <v>14</v>
      </c>
      <c r="E96" s="104" t="s">
        <v>69</v>
      </c>
      <c r="F96" s="88"/>
      <c r="G96" s="89">
        <v>22.9</v>
      </c>
      <c r="H96" s="89">
        <f>H97</f>
        <v>1.8</v>
      </c>
      <c r="I96" s="58">
        <v>0</v>
      </c>
      <c r="J96" s="58"/>
    </row>
    <row r="97" spans="1:10" ht="88.5" customHeight="1">
      <c r="A97" s="82" t="s">
        <v>25</v>
      </c>
      <c r="B97" s="57">
        <v>650</v>
      </c>
      <c r="C97" s="77">
        <v>3</v>
      </c>
      <c r="D97" s="78">
        <v>14</v>
      </c>
      <c r="E97" s="104" t="s">
        <v>69</v>
      </c>
      <c r="F97" s="79">
        <v>100</v>
      </c>
      <c r="G97" s="81">
        <v>22.9</v>
      </c>
      <c r="H97" s="81">
        <f>H98</f>
        <v>1.8</v>
      </c>
      <c r="I97" s="58"/>
      <c r="J97" s="58"/>
    </row>
    <row r="98" spans="1:10" ht="29.25" customHeight="1">
      <c r="A98" s="69" t="s">
        <v>26</v>
      </c>
      <c r="B98" s="57">
        <v>650</v>
      </c>
      <c r="C98" s="61">
        <v>3</v>
      </c>
      <c r="D98" s="62">
        <v>14</v>
      </c>
      <c r="E98" s="147" t="s">
        <v>69</v>
      </c>
      <c r="F98" s="57">
        <v>120</v>
      </c>
      <c r="G98" s="58">
        <v>22.9</v>
      </c>
      <c r="H98" s="58">
        <v>1.8</v>
      </c>
      <c r="I98" s="54"/>
      <c r="J98" s="58"/>
    </row>
    <row r="99" spans="1:10" ht="22.5" customHeight="1">
      <c r="A99" s="94" t="s">
        <v>16</v>
      </c>
      <c r="B99" s="50">
        <v>650</v>
      </c>
      <c r="C99" s="116">
        <v>4</v>
      </c>
      <c r="D99" s="116"/>
      <c r="E99" s="117"/>
      <c r="F99" s="80"/>
      <c r="G99" s="98">
        <v>25278.2</v>
      </c>
      <c r="H99" s="98">
        <f>H100+H106+H110+H116+H136+H142</f>
        <v>32558.3</v>
      </c>
      <c r="I99" s="100"/>
      <c r="J99" s="54"/>
    </row>
    <row r="100" spans="1:10" ht="20.25" customHeight="1">
      <c r="A100" s="94" t="s">
        <v>90</v>
      </c>
      <c r="B100" s="50">
        <v>650</v>
      </c>
      <c r="C100" s="116">
        <v>4</v>
      </c>
      <c r="D100" s="116">
        <v>1</v>
      </c>
      <c r="E100" s="117"/>
      <c r="F100" s="80"/>
      <c r="G100" s="98">
        <v>1823.8</v>
      </c>
      <c r="H100" s="81">
        <v>2433.6</v>
      </c>
      <c r="I100" s="100"/>
      <c r="J100" s="54"/>
    </row>
    <row r="101" spans="1:10" ht="65.25" customHeight="1">
      <c r="A101" s="66" t="s">
        <v>70</v>
      </c>
      <c r="B101" s="57">
        <v>650</v>
      </c>
      <c r="C101" s="90">
        <v>4</v>
      </c>
      <c r="D101" s="90">
        <v>1</v>
      </c>
      <c r="E101" s="91" t="s">
        <v>91</v>
      </c>
      <c r="F101" s="79"/>
      <c r="G101" s="81">
        <v>1823.8</v>
      </c>
      <c r="H101" s="81">
        <v>2433.6</v>
      </c>
      <c r="I101" s="81"/>
      <c r="J101" s="58"/>
    </row>
    <row r="102" spans="1:10" ht="33" customHeight="1">
      <c r="A102" s="82" t="s">
        <v>71</v>
      </c>
      <c r="B102" s="57">
        <v>650</v>
      </c>
      <c r="C102" s="90">
        <v>4</v>
      </c>
      <c r="D102" s="90">
        <v>1</v>
      </c>
      <c r="E102" s="91" t="s">
        <v>92</v>
      </c>
      <c r="F102" s="79"/>
      <c r="G102" s="81">
        <v>1823.8</v>
      </c>
      <c r="H102" s="81">
        <v>2433.6</v>
      </c>
      <c r="I102" s="81"/>
      <c r="J102" s="58"/>
    </row>
    <row r="103" spans="1:10" ht="24" customHeight="1">
      <c r="A103" s="82" t="s">
        <v>27</v>
      </c>
      <c r="B103" s="57">
        <v>650</v>
      </c>
      <c r="C103" s="90">
        <v>4</v>
      </c>
      <c r="D103" s="90">
        <v>1</v>
      </c>
      <c r="E103" s="91" t="s">
        <v>92</v>
      </c>
      <c r="F103" s="79">
        <v>800</v>
      </c>
      <c r="G103" s="81">
        <v>1823.8</v>
      </c>
      <c r="H103" s="81">
        <v>2433.6</v>
      </c>
      <c r="I103" s="81"/>
      <c r="J103" s="58"/>
    </row>
    <row r="104" spans="1:10" ht="77.25" customHeight="1">
      <c r="A104" s="66" t="s">
        <v>62</v>
      </c>
      <c r="B104" s="57">
        <v>650</v>
      </c>
      <c r="C104" s="90">
        <v>4</v>
      </c>
      <c r="D104" s="90">
        <v>1</v>
      </c>
      <c r="E104" s="91" t="s">
        <v>92</v>
      </c>
      <c r="F104" s="79">
        <v>810</v>
      </c>
      <c r="G104" s="81">
        <v>1823.8</v>
      </c>
      <c r="H104" s="81">
        <v>2433.6</v>
      </c>
      <c r="I104" s="81"/>
      <c r="J104" s="58"/>
    </row>
    <row r="105" spans="1:10" ht="75.75" customHeight="1">
      <c r="A105" s="82" t="s">
        <v>63</v>
      </c>
      <c r="B105" s="57">
        <v>650</v>
      </c>
      <c r="C105" s="90">
        <v>4</v>
      </c>
      <c r="D105" s="90">
        <v>1</v>
      </c>
      <c r="E105" s="91" t="s">
        <v>92</v>
      </c>
      <c r="F105" s="79">
        <v>811</v>
      </c>
      <c r="G105" s="81">
        <v>1823.8</v>
      </c>
      <c r="H105" s="81">
        <v>2433.6</v>
      </c>
      <c r="I105" s="81"/>
      <c r="J105" s="58"/>
    </row>
    <row r="106" spans="1:10" ht="23.25" customHeight="1">
      <c r="A106" s="111" t="s">
        <v>72</v>
      </c>
      <c r="B106" s="50">
        <v>650</v>
      </c>
      <c r="C106" s="116">
        <v>4</v>
      </c>
      <c r="D106" s="116">
        <v>5</v>
      </c>
      <c r="E106" s="117"/>
      <c r="F106" s="80"/>
      <c r="G106" s="98">
        <v>400</v>
      </c>
      <c r="H106" s="98">
        <v>300</v>
      </c>
      <c r="I106" s="55"/>
      <c r="J106" s="58"/>
    </row>
    <row r="107" spans="1:10" ht="49.5" customHeight="1">
      <c r="A107" s="82" t="s">
        <v>73</v>
      </c>
      <c r="B107" s="57">
        <v>650</v>
      </c>
      <c r="C107" s="90">
        <v>4</v>
      </c>
      <c r="D107" s="90">
        <v>5</v>
      </c>
      <c r="E107" s="91" t="s">
        <v>93</v>
      </c>
      <c r="F107" s="79"/>
      <c r="G107" s="81">
        <v>400</v>
      </c>
      <c r="H107" s="81">
        <v>300</v>
      </c>
      <c r="I107" s="55"/>
      <c r="J107" s="58"/>
    </row>
    <row r="108" spans="1:10" ht="46.5" customHeight="1">
      <c r="A108" s="82" t="s">
        <v>54</v>
      </c>
      <c r="B108" s="57">
        <v>650</v>
      </c>
      <c r="C108" s="90">
        <v>4</v>
      </c>
      <c r="D108" s="90">
        <v>5</v>
      </c>
      <c r="E108" s="91" t="s">
        <v>93</v>
      </c>
      <c r="F108" s="79">
        <v>200</v>
      </c>
      <c r="G108" s="81">
        <v>400</v>
      </c>
      <c r="H108" s="81">
        <v>300</v>
      </c>
      <c r="I108" s="55"/>
      <c r="J108" s="58"/>
    </row>
    <row r="109" spans="1:10" ht="47.25" customHeight="1">
      <c r="A109" s="66" t="s">
        <v>57</v>
      </c>
      <c r="B109" s="57">
        <v>650</v>
      </c>
      <c r="C109" s="90">
        <v>4</v>
      </c>
      <c r="D109" s="90">
        <v>5</v>
      </c>
      <c r="E109" s="91" t="s">
        <v>93</v>
      </c>
      <c r="F109" s="79">
        <v>240</v>
      </c>
      <c r="G109" s="81">
        <v>400</v>
      </c>
      <c r="H109" s="81">
        <v>300</v>
      </c>
      <c r="I109" s="55"/>
      <c r="J109" s="58"/>
    </row>
    <row r="110" spans="1:10" ht="17.25" customHeight="1">
      <c r="A110" s="94" t="s">
        <v>30</v>
      </c>
      <c r="B110" s="50">
        <v>650</v>
      </c>
      <c r="C110" s="116">
        <v>4</v>
      </c>
      <c r="D110" s="116">
        <v>8</v>
      </c>
      <c r="E110" s="117"/>
      <c r="F110" s="80"/>
      <c r="G110" s="98">
        <v>7973.5</v>
      </c>
      <c r="H110" s="54">
        <v>8820.4</v>
      </c>
      <c r="I110" s="55"/>
      <c r="J110" s="58"/>
    </row>
    <row r="111" spans="1:10" ht="24" customHeight="1">
      <c r="A111" s="69" t="s">
        <v>37</v>
      </c>
      <c r="B111" s="57">
        <v>650</v>
      </c>
      <c r="C111" s="61">
        <v>4</v>
      </c>
      <c r="D111" s="62">
        <v>8</v>
      </c>
      <c r="E111" s="70">
        <v>4000000000</v>
      </c>
      <c r="F111" s="57"/>
      <c r="G111" s="58">
        <v>7973.5</v>
      </c>
      <c r="H111" s="58">
        <v>8820.4</v>
      </c>
      <c r="I111" s="54"/>
      <c r="J111" s="58"/>
    </row>
    <row r="112" spans="1:10" ht="36" customHeight="1">
      <c r="A112" s="66" t="s">
        <v>32</v>
      </c>
      <c r="B112" s="57">
        <v>650</v>
      </c>
      <c r="C112" s="61">
        <v>4</v>
      </c>
      <c r="D112" s="62">
        <v>8</v>
      </c>
      <c r="E112" s="92">
        <v>4030000000</v>
      </c>
      <c r="F112" s="79"/>
      <c r="G112" s="81">
        <v>7973.5</v>
      </c>
      <c r="H112" s="58">
        <v>8820.4</v>
      </c>
      <c r="I112" s="54"/>
      <c r="J112" s="58"/>
    </row>
    <row r="113" spans="1:10" ht="27" customHeight="1">
      <c r="A113" s="66" t="s">
        <v>59</v>
      </c>
      <c r="B113" s="57">
        <v>650</v>
      </c>
      <c r="C113" s="61">
        <v>4</v>
      </c>
      <c r="D113" s="62">
        <v>8</v>
      </c>
      <c r="E113" s="92">
        <v>4030099990</v>
      </c>
      <c r="F113" s="79"/>
      <c r="G113" s="81">
        <v>7973.5</v>
      </c>
      <c r="H113" s="58">
        <v>8820.4</v>
      </c>
      <c r="I113" s="58"/>
      <c r="J113" s="58"/>
    </row>
    <row r="114" spans="1:10" ht="45.75" customHeight="1">
      <c r="A114" s="82" t="s">
        <v>54</v>
      </c>
      <c r="B114" s="57">
        <v>650</v>
      </c>
      <c r="C114" s="61">
        <v>4</v>
      </c>
      <c r="D114" s="62">
        <v>8</v>
      </c>
      <c r="E114" s="92">
        <v>4030099990</v>
      </c>
      <c r="F114" s="79">
        <v>200</v>
      </c>
      <c r="G114" s="81">
        <v>7973.5</v>
      </c>
      <c r="H114" s="58">
        <v>8820.4</v>
      </c>
      <c r="I114" s="58"/>
      <c r="J114" s="58"/>
    </row>
    <row r="115" spans="1:10" ht="50.25" customHeight="1">
      <c r="A115" s="93" t="s">
        <v>57</v>
      </c>
      <c r="B115" s="57">
        <v>650</v>
      </c>
      <c r="C115" s="61">
        <v>4</v>
      </c>
      <c r="D115" s="62">
        <v>8</v>
      </c>
      <c r="E115" s="92">
        <v>4030099990</v>
      </c>
      <c r="F115" s="79">
        <v>240</v>
      </c>
      <c r="G115" s="81">
        <v>7973.5</v>
      </c>
      <c r="H115" s="58">
        <v>8820.4</v>
      </c>
      <c r="I115" s="58"/>
      <c r="J115" s="58"/>
    </row>
    <row r="116" spans="1:10" ht="21" customHeight="1">
      <c r="A116" s="94" t="s">
        <v>34</v>
      </c>
      <c r="B116" s="50">
        <v>650</v>
      </c>
      <c r="C116" s="51">
        <v>4</v>
      </c>
      <c r="D116" s="52">
        <v>9</v>
      </c>
      <c r="E116" s="97"/>
      <c r="F116" s="80"/>
      <c r="G116" s="98">
        <v>13385.8</v>
      </c>
      <c r="H116" s="54">
        <f>H117</f>
        <v>18721.1</v>
      </c>
      <c r="I116" s="58"/>
      <c r="J116" s="58"/>
    </row>
    <row r="117" spans="1:10" ht="71.25" customHeight="1">
      <c r="A117" s="136" t="s">
        <v>135</v>
      </c>
      <c r="B117" s="57">
        <v>650</v>
      </c>
      <c r="C117" s="132">
        <v>4</v>
      </c>
      <c r="D117" s="133">
        <v>9</v>
      </c>
      <c r="E117" s="157" t="s">
        <v>136</v>
      </c>
      <c r="F117" s="134"/>
      <c r="G117" s="135">
        <f>G131+G118</f>
        <v>18003.2</v>
      </c>
      <c r="H117" s="135">
        <f>H131+H118</f>
        <v>18721.1</v>
      </c>
      <c r="I117" s="54"/>
      <c r="J117" s="54"/>
    </row>
    <row r="118" spans="1:10" ht="123" customHeight="1">
      <c r="A118" s="136" t="s">
        <v>52</v>
      </c>
      <c r="B118" s="57">
        <v>650</v>
      </c>
      <c r="C118" s="132">
        <v>4</v>
      </c>
      <c r="D118" s="133">
        <v>9</v>
      </c>
      <c r="E118" s="157" t="s">
        <v>137</v>
      </c>
      <c r="F118" s="134"/>
      <c r="G118" s="135">
        <f>G128+G119+G126+G123</f>
        <v>12363.4</v>
      </c>
      <c r="H118" s="135">
        <f>H128+H119+H126+H123</f>
        <v>12304.4</v>
      </c>
      <c r="I118" s="58"/>
      <c r="J118" s="58"/>
    </row>
    <row r="119" spans="1:10" ht="48" customHeight="1">
      <c r="A119" s="136" t="s">
        <v>94</v>
      </c>
      <c r="B119" s="57">
        <v>650</v>
      </c>
      <c r="C119" s="132">
        <v>4</v>
      </c>
      <c r="D119" s="133">
        <v>9</v>
      </c>
      <c r="E119" s="157" t="s">
        <v>138</v>
      </c>
      <c r="F119" s="134"/>
      <c r="G119" s="135">
        <f>G120</f>
        <v>1483</v>
      </c>
      <c r="H119" s="135">
        <f>H120</f>
        <v>1483</v>
      </c>
      <c r="I119" s="58"/>
      <c r="J119" s="58"/>
    </row>
    <row r="120" spans="1:10" ht="46.5" customHeight="1">
      <c r="A120" s="136" t="s">
        <v>54</v>
      </c>
      <c r="B120" s="57">
        <v>650</v>
      </c>
      <c r="C120" s="132">
        <v>4</v>
      </c>
      <c r="D120" s="133">
        <v>9</v>
      </c>
      <c r="E120" s="157" t="s">
        <v>138</v>
      </c>
      <c r="F120" s="134">
        <v>200</v>
      </c>
      <c r="G120" s="135">
        <f>G121</f>
        <v>1483</v>
      </c>
      <c r="H120" s="135">
        <f>H121</f>
        <v>1483</v>
      </c>
      <c r="I120" s="58"/>
      <c r="J120" s="58"/>
    </row>
    <row r="121" spans="1:10" ht="51" customHeight="1">
      <c r="A121" s="136" t="s">
        <v>57</v>
      </c>
      <c r="B121" s="57">
        <v>650</v>
      </c>
      <c r="C121" s="132">
        <v>4</v>
      </c>
      <c r="D121" s="133">
        <v>9</v>
      </c>
      <c r="E121" s="157" t="s">
        <v>138</v>
      </c>
      <c r="F121" s="134">
        <v>240</v>
      </c>
      <c r="G121" s="135">
        <v>1483</v>
      </c>
      <c r="H121" s="135">
        <v>1483</v>
      </c>
      <c r="I121" s="58"/>
      <c r="J121" s="58"/>
    </row>
    <row r="122" spans="1:10" ht="75" customHeight="1">
      <c r="A122" s="136" t="s">
        <v>134</v>
      </c>
      <c r="B122" s="57">
        <v>650</v>
      </c>
      <c r="C122" s="132">
        <v>4</v>
      </c>
      <c r="D122" s="133">
        <v>9</v>
      </c>
      <c r="E122" s="157" t="s">
        <v>139</v>
      </c>
      <c r="F122" s="134"/>
      <c r="G122" s="135">
        <v>3172</v>
      </c>
      <c r="H122" s="135">
        <v>3172</v>
      </c>
      <c r="I122" s="58"/>
      <c r="J122" s="58"/>
    </row>
    <row r="123" spans="1:10" ht="45.75" customHeight="1">
      <c r="A123" s="136" t="s">
        <v>54</v>
      </c>
      <c r="B123" s="57">
        <v>650</v>
      </c>
      <c r="C123" s="132">
        <v>4</v>
      </c>
      <c r="D123" s="133">
        <v>9</v>
      </c>
      <c r="E123" s="157" t="s">
        <v>139</v>
      </c>
      <c r="F123" s="134">
        <v>200</v>
      </c>
      <c r="G123" s="135">
        <f>G124</f>
        <v>3172</v>
      </c>
      <c r="H123" s="135">
        <f>H124</f>
        <v>3172</v>
      </c>
      <c r="I123" s="58"/>
      <c r="J123" s="58"/>
    </row>
    <row r="124" spans="1:10" ht="48.75" customHeight="1">
      <c r="A124" s="136" t="s">
        <v>57</v>
      </c>
      <c r="B124" s="57">
        <v>650</v>
      </c>
      <c r="C124" s="132">
        <v>4</v>
      </c>
      <c r="D124" s="133">
        <v>9</v>
      </c>
      <c r="E124" s="157" t="s">
        <v>139</v>
      </c>
      <c r="F124" s="134">
        <v>240</v>
      </c>
      <c r="G124" s="135">
        <v>3172</v>
      </c>
      <c r="H124" s="135">
        <v>3172</v>
      </c>
      <c r="I124" s="58"/>
      <c r="J124" s="58"/>
    </row>
    <row r="125" spans="1:10" ht="58.5" customHeight="1">
      <c r="A125" s="136" t="s">
        <v>134</v>
      </c>
      <c r="B125" s="57">
        <v>650</v>
      </c>
      <c r="C125" s="132">
        <v>4</v>
      </c>
      <c r="D125" s="133">
        <v>9</v>
      </c>
      <c r="E125" s="157" t="s">
        <v>140</v>
      </c>
      <c r="F125" s="134"/>
      <c r="G125" s="135">
        <v>3172</v>
      </c>
      <c r="H125" s="135">
        <v>3172</v>
      </c>
      <c r="I125" s="81"/>
      <c r="J125" s="58"/>
    </row>
    <row r="126" spans="1:10" ht="47.25" customHeight="1">
      <c r="A126" s="136" t="s">
        <v>54</v>
      </c>
      <c r="B126" s="57">
        <v>650</v>
      </c>
      <c r="C126" s="132">
        <v>4</v>
      </c>
      <c r="D126" s="133">
        <v>9</v>
      </c>
      <c r="E126" s="157" t="s">
        <v>140</v>
      </c>
      <c r="F126" s="134">
        <v>200</v>
      </c>
      <c r="G126" s="135">
        <f>G127</f>
        <v>3172</v>
      </c>
      <c r="H126" s="135">
        <f>H127</f>
        <v>3172</v>
      </c>
      <c r="I126" s="81"/>
      <c r="J126" s="58"/>
    </row>
    <row r="127" spans="1:10" ht="45.75" customHeight="1">
      <c r="A127" s="136" t="s">
        <v>57</v>
      </c>
      <c r="B127" s="57">
        <v>650</v>
      </c>
      <c r="C127" s="132">
        <v>4</v>
      </c>
      <c r="D127" s="133">
        <v>9</v>
      </c>
      <c r="E127" s="157" t="s">
        <v>140</v>
      </c>
      <c r="F127" s="134">
        <v>240</v>
      </c>
      <c r="G127" s="135">
        <v>3172</v>
      </c>
      <c r="H127" s="135">
        <v>3172</v>
      </c>
      <c r="I127" s="81"/>
      <c r="J127" s="58"/>
    </row>
    <row r="128" spans="1:10" ht="21" customHeight="1">
      <c r="A128" s="136" t="s">
        <v>53</v>
      </c>
      <c r="B128" s="57">
        <v>650</v>
      </c>
      <c r="C128" s="132">
        <v>4</v>
      </c>
      <c r="D128" s="133">
        <v>9</v>
      </c>
      <c r="E128" s="157" t="s">
        <v>141</v>
      </c>
      <c r="F128" s="134"/>
      <c r="G128" s="135">
        <f>G129</f>
        <v>4536.4</v>
      </c>
      <c r="H128" s="135">
        <f>H129</f>
        <v>4477.4</v>
      </c>
      <c r="I128" s="58"/>
      <c r="J128" s="58"/>
    </row>
    <row r="129" spans="1:10" ht="42.75" customHeight="1">
      <c r="A129" s="136" t="s">
        <v>54</v>
      </c>
      <c r="B129" s="57">
        <v>650</v>
      </c>
      <c r="C129" s="132">
        <v>4</v>
      </c>
      <c r="D129" s="133">
        <v>9</v>
      </c>
      <c r="E129" s="157" t="s">
        <v>141</v>
      </c>
      <c r="F129" s="134">
        <v>200</v>
      </c>
      <c r="G129" s="135">
        <f>G130</f>
        <v>4536.4</v>
      </c>
      <c r="H129" s="135">
        <f>H130</f>
        <v>4477.4</v>
      </c>
      <c r="I129" s="58"/>
      <c r="J129" s="58"/>
    </row>
    <row r="130" spans="1:10" ht="48" customHeight="1">
      <c r="A130" s="136" t="s">
        <v>57</v>
      </c>
      <c r="B130" s="57">
        <v>650</v>
      </c>
      <c r="C130" s="132">
        <v>4</v>
      </c>
      <c r="D130" s="133">
        <v>9</v>
      </c>
      <c r="E130" s="157" t="s">
        <v>141</v>
      </c>
      <c r="F130" s="134">
        <v>240</v>
      </c>
      <c r="G130" s="135">
        <v>4536.4</v>
      </c>
      <c r="H130" s="135">
        <v>4477.4</v>
      </c>
      <c r="I130" s="58"/>
      <c r="J130" s="58"/>
    </row>
    <row r="131" spans="1:10" ht="162" customHeight="1">
      <c r="A131" s="56" t="s">
        <v>55</v>
      </c>
      <c r="B131" s="57">
        <v>650</v>
      </c>
      <c r="C131" s="99" t="s">
        <v>38</v>
      </c>
      <c r="D131" s="99" t="s">
        <v>95</v>
      </c>
      <c r="E131" s="63">
        <v>2570000000</v>
      </c>
      <c r="F131" s="99"/>
      <c r="G131" s="55">
        <v>5639.8</v>
      </c>
      <c r="H131" s="55">
        <f>H132</f>
        <v>6416.7</v>
      </c>
      <c r="I131" s="55"/>
      <c r="J131" s="55"/>
    </row>
    <row r="132" spans="1:10" ht="80.25" customHeight="1">
      <c r="A132" s="56" t="s">
        <v>56</v>
      </c>
      <c r="B132" s="57">
        <v>650</v>
      </c>
      <c r="C132" s="99" t="s">
        <v>38</v>
      </c>
      <c r="D132" s="99" t="s">
        <v>95</v>
      </c>
      <c r="E132" s="63">
        <v>2570100000</v>
      </c>
      <c r="F132" s="99"/>
      <c r="G132" s="55">
        <v>5639.8</v>
      </c>
      <c r="H132" s="55">
        <f>H133</f>
        <v>6416.7</v>
      </c>
      <c r="I132" s="55"/>
      <c r="J132" s="55"/>
    </row>
    <row r="133" spans="1:10" ht="24.75" customHeight="1">
      <c r="A133" s="69" t="s">
        <v>53</v>
      </c>
      <c r="B133" s="57">
        <v>650</v>
      </c>
      <c r="C133" s="99" t="s">
        <v>38</v>
      </c>
      <c r="D133" s="99" t="s">
        <v>95</v>
      </c>
      <c r="E133" s="63">
        <v>2570199990</v>
      </c>
      <c r="F133" s="99"/>
      <c r="G133" s="55">
        <v>5639.8</v>
      </c>
      <c r="H133" s="55">
        <f>H134</f>
        <v>6416.7</v>
      </c>
      <c r="I133" s="55"/>
      <c r="J133" s="55"/>
    </row>
    <row r="134" spans="1:10" ht="51.75" customHeight="1">
      <c r="A134" s="69" t="s">
        <v>54</v>
      </c>
      <c r="B134" s="57">
        <v>650</v>
      </c>
      <c r="C134" s="61">
        <v>4</v>
      </c>
      <c r="D134" s="62">
        <v>9</v>
      </c>
      <c r="E134" s="70">
        <v>2570199990</v>
      </c>
      <c r="F134" s="57">
        <v>200</v>
      </c>
      <c r="G134" s="58">
        <v>5639.8</v>
      </c>
      <c r="H134" s="58">
        <f>H135</f>
        <v>6416.7</v>
      </c>
      <c r="I134" s="58"/>
      <c r="J134" s="55"/>
    </row>
    <row r="135" spans="1:10" ht="51" customHeight="1">
      <c r="A135" s="66" t="s">
        <v>57</v>
      </c>
      <c r="B135" s="57">
        <v>650</v>
      </c>
      <c r="C135" s="61">
        <v>4</v>
      </c>
      <c r="D135" s="62">
        <v>9</v>
      </c>
      <c r="E135" s="101" t="s">
        <v>58</v>
      </c>
      <c r="F135" s="79">
        <v>240</v>
      </c>
      <c r="G135" s="81">
        <v>5639.8</v>
      </c>
      <c r="H135" s="81">
        <v>6416.7</v>
      </c>
      <c r="I135" s="54"/>
      <c r="J135" s="55"/>
    </row>
    <row r="136" spans="1:10" ht="24" customHeight="1">
      <c r="A136" s="111" t="s">
        <v>39</v>
      </c>
      <c r="B136" s="50">
        <v>650</v>
      </c>
      <c r="C136" s="51">
        <v>4</v>
      </c>
      <c r="D136" s="52">
        <v>10</v>
      </c>
      <c r="E136" s="118"/>
      <c r="F136" s="80"/>
      <c r="G136" s="98">
        <v>1352.8</v>
      </c>
      <c r="H136" s="98">
        <v>2111.5</v>
      </c>
      <c r="I136" s="54"/>
      <c r="J136" s="55"/>
    </row>
    <row r="137" spans="1:10" ht="25.5" customHeight="1">
      <c r="A137" s="66" t="s">
        <v>36</v>
      </c>
      <c r="B137" s="57">
        <v>650</v>
      </c>
      <c r="C137" s="61">
        <v>4</v>
      </c>
      <c r="D137" s="62">
        <v>10</v>
      </c>
      <c r="E137" s="101" t="s">
        <v>77</v>
      </c>
      <c r="F137" s="79"/>
      <c r="G137" s="81">
        <v>1352.8</v>
      </c>
      <c r="H137" s="81">
        <v>2111.5</v>
      </c>
      <c r="I137" s="54"/>
      <c r="J137" s="55"/>
    </row>
    <row r="138" spans="1:10" ht="46.5" customHeight="1">
      <c r="A138" s="66" t="s">
        <v>35</v>
      </c>
      <c r="B138" s="57">
        <v>650</v>
      </c>
      <c r="C138" s="61">
        <v>4</v>
      </c>
      <c r="D138" s="62">
        <v>10</v>
      </c>
      <c r="E138" s="101" t="s">
        <v>96</v>
      </c>
      <c r="F138" s="79"/>
      <c r="G138" s="81">
        <v>1352.8</v>
      </c>
      <c r="H138" s="81">
        <v>2111.5</v>
      </c>
      <c r="I138" s="54"/>
      <c r="J138" s="55"/>
    </row>
    <row r="139" spans="1:10" ht="33.75" customHeight="1">
      <c r="A139" s="66" t="s">
        <v>42</v>
      </c>
      <c r="B139" s="57">
        <v>650</v>
      </c>
      <c r="C139" s="61">
        <v>4</v>
      </c>
      <c r="D139" s="62">
        <v>10</v>
      </c>
      <c r="E139" s="101" t="s">
        <v>97</v>
      </c>
      <c r="F139" s="79"/>
      <c r="G139" s="81">
        <v>1352.8</v>
      </c>
      <c r="H139" s="81">
        <v>2111.5</v>
      </c>
      <c r="I139" s="54"/>
      <c r="J139" s="55"/>
    </row>
    <row r="140" spans="1:10" ht="42" customHeight="1">
      <c r="A140" s="66" t="s">
        <v>54</v>
      </c>
      <c r="B140" s="57">
        <v>650</v>
      </c>
      <c r="C140" s="61">
        <v>4</v>
      </c>
      <c r="D140" s="62">
        <v>10</v>
      </c>
      <c r="E140" s="101" t="s">
        <v>97</v>
      </c>
      <c r="F140" s="79">
        <v>200</v>
      </c>
      <c r="G140" s="81">
        <v>1352.8</v>
      </c>
      <c r="H140" s="81">
        <v>2111.5</v>
      </c>
      <c r="I140" s="54"/>
      <c r="J140" s="55"/>
    </row>
    <row r="141" spans="1:10" ht="45.75" customHeight="1">
      <c r="A141" s="66" t="s">
        <v>57</v>
      </c>
      <c r="B141" s="57">
        <v>650</v>
      </c>
      <c r="C141" s="61">
        <v>4</v>
      </c>
      <c r="D141" s="62">
        <v>10</v>
      </c>
      <c r="E141" s="101" t="s">
        <v>97</v>
      </c>
      <c r="F141" s="79">
        <v>240</v>
      </c>
      <c r="G141" s="81">
        <v>1352.8</v>
      </c>
      <c r="H141" s="81">
        <v>2111.5</v>
      </c>
      <c r="I141" s="54"/>
      <c r="J141" s="55"/>
    </row>
    <row r="142" spans="1:10" ht="31.5" customHeight="1">
      <c r="A142" s="111" t="s">
        <v>8</v>
      </c>
      <c r="B142" s="50">
        <v>650</v>
      </c>
      <c r="C142" s="51">
        <v>4</v>
      </c>
      <c r="D142" s="52">
        <v>12</v>
      </c>
      <c r="E142" s="118"/>
      <c r="F142" s="80"/>
      <c r="G142" s="98">
        <v>342.3</v>
      </c>
      <c r="H142" s="98">
        <v>171.7</v>
      </c>
      <c r="I142" s="58"/>
      <c r="J142" s="55"/>
    </row>
    <row r="143" spans="1:10" ht="36" customHeight="1">
      <c r="A143" s="66" t="s">
        <v>32</v>
      </c>
      <c r="B143" s="57">
        <v>650</v>
      </c>
      <c r="C143" s="61">
        <v>4</v>
      </c>
      <c r="D143" s="62">
        <v>12</v>
      </c>
      <c r="E143" s="101" t="s">
        <v>98</v>
      </c>
      <c r="F143" s="79"/>
      <c r="G143" s="81">
        <v>130.9</v>
      </c>
      <c r="H143" s="81">
        <v>171.7</v>
      </c>
      <c r="I143" s="55"/>
      <c r="J143" s="55"/>
    </row>
    <row r="144" spans="1:10" ht="21" customHeight="1">
      <c r="A144" s="66" t="s">
        <v>74</v>
      </c>
      <c r="B144" s="57">
        <v>650</v>
      </c>
      <c r="C144" s="61">
        <v>4</v>
      </c>
      <c r="D144" s="62">
        <v>12</v>
      </c>
      <c r="E144" s="101" t="s">
        <v>99</v>
      </c>
      <c r="F144" s="79"/>
      <c r="G144" s="81">
        <v>130.9</v>
      </c>
      <c r="H144" s="81">
        <v>171.7</v>
      </c>
      <c r="I144" s="55"/>
      <c r="J144" s="55"/>
    </row>
    <row r="145" spans="1:10" ht="46.5" customHeight="1">
      <c r="A145" s="66" t="s">
        <v>54</v>
      </c>
      <c r="B145" s="57">
        <v>650</v>
      </c>
      <c r="C145" s="61">
        <v>4</v>
      </c>
      <c r="D145" s="62">
        <v>12</v>
      </c>
      <c r="E145" s="101" t="s">
        <v>99</v>
      </c>
      <c r="F145" s="79">
        <v>200</v>
      </c>
      <c r="G145" s="81">
        <v>130.9</v>
      </c>
      <c r="H145" s="81">
        <v>171.7</v>
      </c>
      <c r="I145" s="55"/>
      <c r="J145" s="55"/>
    </row>
    <row r="146" spans="1:10" ht="42" customHeight="1">
      <c r="A146" s="66" t="s">
        <v>57</v>
      </c>
      <c r="B146" s="57">
        <v>650</v>
      </c>
      <c r="C146" s="61">
        <v>4</v>
      </c>
      <c r="D146" s="62">
        <v>12</v>
      </c>
      <c r="E146" s="101" t="s">
        <v>99</v>
      </c>
      <c r="F146" s="79">
        <v>240</v>
      </c>
      <c r="G146" s="81">
        <v>130.9</v>
      </c>
      <c r="H146" s="81">
        <v>171.7</v>
      </c>
      <c r="I146" s="54"/>
      <c r="J146" s="55"/>
    </row>
    <row r="147" spans="1:10" ht="17.25" customHeight="1">
      <c r="A147" s="119" t="s">
        <v>33</v>
      </c>
      <c r="B147" s="50">
        <v>650</v>
      </c>
      <c r="C147" s="51">
        <v>5</v>
      </c>
      <c r="D147" s="52"/>
      <c r="E147" s="53"/>
      <c r="F147" s="50"/>
      <c r="G147" s="54">
        <v>57445.2</v>
      </c>
      <c r="H147" s="100">
        <f>H148+H157</f>
        <v>15390.8</v>
      </c>
      <c r="I147" s="55"/>
      <c r="J147" s="55"/>
    </row>
    <row r="148" spans="1:10" ht="21.75" customHeight="1">
      <c r="A148" s="120" t="s">
        <v>15</v>
      </c>
      <c r="B148" s="50">
        <v>650</v>
      </c>
      <c r="C148" s="121">
        <v>5</v>
      </c>
      <c r="D148" s="122">
        <v>1</v>
      </c>
      <c r="E148" s="123"/>
      <c r="F148" s="102"/>
      <c r="G148" s="100">
        <v>1269.7</v>
      </c>
      <c r="H148" s="100">
        <f>H149</f>
        <v>2063.8</v>
      </c>
      <c r="I148" s="54"/>
      <c r="J148" s="55"/>
    </row>
    <row r="149" spans="1:10" ht="25.5" customHeight="1">
      <c r="A149" s="65" t="s">
        <v>36</v>
      </c>
      <c r="B149" s="57">
        <v>650</v>
      </c>
      <c r="C149" s="67">
        <v>5</v>
      </c>
      <c r="D149" s="68">
        <v>1</v>
      </c>
      <c r="E149" s="63">
        <v>4000000000</v>
      </c>
      <c r="F149" s="64"/>
      <c r="G149" s="55">
        <v>1269.7</v>
      </c>
      <c r="H149" s="55">
        <f>H150</f>
        <v>2063.8</v>
      </c>
      <c r="I149" s="55"/>
      <c r="J149" s="55"/>
    </row>
    <row r="150" spans="1:10" ht="33" customHeight="1">
      <c r="A150" s="65" t="s">
        <v>43</v>
      </c>
      <c r="B150" s="57">
        <v>650</v>
      </c>
      <c r="C150" s="67">
        <v>5</v>
      </c>
      <c r="D150" s="68">
        <v>1</v>
      </c>
      <c r="E150" s="63">
        <v>4060000000</v>
      </c>
      <c r="F150" s="64"/>
      <c r="G150" s="55">
        <v>1269.7</v>
      </c>
      <c r="H150" s="55">
        <f>H151+H155</f>
        <v>2063.8</v>
      </c>
      <c r="I150" s="55"/>
      <c r="J150" s="100"/>
    </row>
    <row r="151" spans="1:10" ht="33" customHeight="1">
      <c r="A151" s="148" t="s">
        <v>125</v>
      </c>
      <c r="B151" s="57">
        <v>650</v>
      </c>
      <c r="C151" s="67">
        <v>5</v>
      </c>
      <c r="D151" s="68">
        <v>1</v>
      </c>
      <c r="E151" s="134">
        <v>4060089102</v>
      </c>
      <c r="F151" s="134"/>
      <c r="G151" s="55"/>
      <c r="H151" s="55">
        <f>H152</f>
        <v>233.8</v>
      </c>
      <c r="I151" s="55"/>
      <c r="J151" s="100"/>
    </row>
    <row r="152" spans="1:10" ht="57.75" customHeight="1">
      <c r="A152" s="148" t="s">
        <v>54</v>
      </c>
      <c r="B152" s="57">
        <v>650</v>
      </c>
      <c r="C152" s="67">
        <v>5</v>
      </c>
      <c r="D152" s="68">
        <v>1</v>
      </c>
      <c r="E152" s="134">
        <v>4060089102</v>
      </c>
      <c r="F152" s="134">
        <v>200</v>
      </c>
      <c r="G152" s="55"/>
      <c r="H152" s="55">
        <f>H153</f>
        <v>233.8</v>
      </c>
      <c r="I152" s="55"/>
      <c r="J152" s="100"/>
    </row>
    <row r="153" spans="1:10" ht="61.5" customHeight="1">
      <c r="A153" s="148" t="s">
        <v>57</v>
      </c>
      <c r="B153" s="57">
        <v>650</v>
      </c>
      <c r="C153" s="67">
        <v>5</v>
      </c>
      <c r="D153" s="68">
        <v>1</v>
      </c>
      <c r="E153" s="134">
        <v>4060089102</v>
      </c>
      <c r="F153" s="134">
        <v>240</v>
      </c>
      <c r="G153" s="55"/>
      <c r="H153" s="55">
        <v>233.8</v>
      </c>
      <c r="I153" s="55"/>
      <c r="J153" s="100"/>
    </row>
    <row r="154" spans="1:10" ht="21.75" customHeight="1">
      <c r="A154" s="65" t="s">
        <v>40</v>
      </c>
      <c r="B154" s="57">
        <v>650</v>
      </c>
      <c r="C154" s="67">
        <v>5</v>
      </c>
      <c r="D154" s="68">
        <v>1</v>
      </c>
      <c r="E154" s="63">
        <v>4060099990</v>
      </c>
      <c r="F154" s="64"/>
      <c r="G154" s="55">
        <v>1269.7</v>
      </c>
      <c r="H154" s="55">
        <f>H155</f>
        <v>1830</v>
      </c>
      <c r="I154" s="55"/>
      <c r="J154" s="55"/>
    </row>
    <row r="155" spans="1:10" ht="45" customHeight="1">
      <c r="A155" s="56" t="s">
        <v>54</v>
      </c>
      <c r="B155" s="57">
        <v>650</v>
      </c>
      <c r="C155" s="61">
        <v>5</v>
      </c>
      <c r="D155" s="62">
        <v>1</v>
      </c>
      <c r="E155" s="70">
        <v>4060099990</v>
      </c>
      <c r="F155" s="57">
        <v>200</v>
      </c>
      <c r="G155" s="58">
        <v>1269.7</v>
      </c>
      <c r="H155" s="58">
        <f>H156</f>
        <v>1830</v>
      </c>
      <c r="I155" s="55"/>
      <c r="J155" s="55"/>
    </row>
    <row r="156" spans="1:10" ht="45.75" customHeight="1">
      <c r="A156" s="65" t="s">
        <v>57</v>
      </c>
      <c r="B156" s="57">
        <v>650</v>
      </c>
      <c r="C156" s="77">
        <v>5</v>
      </c>
      <c r="D156" s="78">
        <v>1</v>
      </c>
      <c r="E156" s="92">
        <v>4060099990</v>
      </c>
      <c r="F156" s="79">
        <v>240</v>
      </c>
      <c r="G156" s="81">
        <v>1269.7</v>
      </c>
      <c r="H156" s="58">
        <v>1830</v>
      </c>
      <c r="I156" s="55"/>
      <c r="J156" s="55"/>
    </row>
    <row r="157" spans="1:10" ht="15">
      <c r="A157" s="49" t="s">
        <v>14</v>
      </c>
      <c r="B157" s="50">
        <v>650</v>
      </c>
      <c r="C157" s="51">
        <v>5</v>
      </c>
      <c r="D157" s="52">
        <v>3</v>
      </c>
      <c r="E157" s="50"/>
      <c r="F157" s="50"/>
      <c r="G157" s="54">
        <v>37399.5</v>
      </c>
      <c r="H157" s="54">
        <f>H158</f>
        <v>13327</v>
      </c>
      <c r="I157" s="55"/>
      <c r="J157" s="58"/>
    </row>
    <row r="158" spans="1:10" ht="22.5" customHeight="1">
      <c r="A158" s="69" t="s">
        <v>31</v>
      </c>
      <c r="B158" s="57">
        <v>650</v>
      </c>
      <c r="C158" s="67">
        <v>5</v>
      </c>
      <c r="D158" s="68">
        <v>3</v>
      </c>
      <c r="E158" s="64">
        <v>4000000000</v>
      </c>
      <c r="F158" s="64"/>
      <c r="G158" s="55">
        <v>37399.5</v>
      </c>
      <c r="H158" s="55">
        <f>H159</f>
        <v>13327</v>
      </c>
      <c r="I158" s="58"/>
      <c r="J158" s="58"/>
    </row>
    <row r="159" spans="1:10" ht="33.75" customHeight="1">
      <c r="A159" s="103" t="s">
        <v>47</v>
      </c>
      <c r="B159" s="57">
        <v>650</v>
      </c>
      <c r="C159" s="20">
        <v>5</v>
      </c>
      <c r="D159" s="21">
        <v>3</v>
      </c>
      <c r="E159" s="57">
        <v>4060000000</v>
      </c>
      <c r="F159" s="57"/>
      <c r="G159" s="58">
        <v>37399.5</v>
      </c>
      <c r="H159" s="58">
        <f>H163+H160</f>
        <v>13327</v>
      </c>
      <c r="I159" s="54"/>
      <c r="J159" s="58"/>
    </row>
    <row r="160" spans="1:10" ht="30" customHeight="1">
      <c r="A160" s="66" t="s">
        <v>100</v>
      </c>
      <c r="B160" s="57">
        <v>650</v>
      </c>
      <c r="C160" s="61">
        <v>5</v>
      </c>
      <c r="D160" s="62">
        <v>3</v>
      </c>
      <c r="E160" s="79">
        <v>4060089108</v>
      </c>
      <c r="F160" s="79"/>
      <c r="G160" s="81">
        <v>2458.1</v>
      </c>
      <c r="H160" s="81">
        <f>H161</f>
        <v>800</v>
      </c>
      <c r="I160" s="54"/>
      <c r="J160" s="58"/>
    </row>
    <row r="161" spans="1:10" ht="42.75" customHeight="1">
      <c r="A161" s="66" t="s">
        <v>54</v>
      </c>
      <c r="B161" s="57">
        <v>650</v>
      </c>
      <c r="C161" s="61">
        <v>5</v>
      </c>
      <c r="D161" s="62">
        <v>3</v>
      </c>
      <c r="E161" s="79">
        <v>4060089108</v>
      </c>
      <c r="F161" s="79">
        <v>200</v>
      </c>
      <c r="G161" s="81">
        <v>2458.1</v>
      </c>
      <c r="H161" s="81">
        <f>H162</f>
        <v>800</v>
      </c>
      <c r="I161" s="54"/>
      <c r="J161" s="58"/>
    </row>
    <row r="162" spans="1:10" ht="42.75" customHeight="1">
      <c r="A162" s="66" t="s">
        <v>57</v>
      </c>
      <c r="B162" s="57">
        <v>650</v>
      </c>
      <c r="C162" s="61">
        <v>5</v>
      </c>
      <c r="D162" s="62">
        <v>3</v>
      </c>
      <c r="E162" s="79">
        <v>4060089108</v>
      </c>
      <c r="F162" s="79">
        <v>240</v>
      </c>
      <c r="G162" s="81">
        <v>2458.1</v>
      </c>
      <c r="H162" s="81">
        <v>800</v>
      </c>
      <c r="I162" s="54"/>
      <c r="J162" s="58"/>
    </row>
    <row r="163" spans="1:10" ht="17.25" customHeight="1">
      <c r="A163" s="66" t="s">
        <v>44</v>
      </c>
      <c r="B163" s="57">
        <v>650</v>
      </c>
      <c r="C163" s="77">
        <v>5</v>
      </c>
      <c r="D163" s="78">
        <v>3</v>
      </c>
      <c r="E163" s="79">
        <v>4060099990</v>
      </c>
      <c r="F163" s="79"/>
      <c r="G163" s="81">
        <v>29244.4</v>
      </c>
      <c r="H163" s="81">
        <f>H164</f>
        <v>12527</v>
      </c>
      <c r="I163" s="54"/>
      <c r="J163" s="58"/>
    </row>
    <row r="164" spans="1:10" ht="48" customHeight="1">
      <c r="A164" s="93" t="s">
        <v>54</v>
      </c>
      <c r="B164" s="57">
        <v>650</v>
      </c>
      <c r="C164" s="77">
        <v>5</v>
      </c>
      <c r="D164" s="78">
        <v>3</v>
      </c>
      <c r="E164" s="79">
        <v>4060099990</v>
      </c>
      <c r="F164" s="79">
        <v>200</v>
      </c>
      <c r="G164" s="81">
        <v>29244.4</v>
      </c>
      <c r="H164" s="81">
        <f>H165</f>
        <v>12527</v>
      </c>
      <c r="I164" s="54"/>
      <c r="J164" s="58"/>
    </row>
    <row r="165" spans="1:10" ht="42" customHeight="1">
      <c r="A165" s="82" t="s">
        <v>57</v>
      </c>
      <c r="B165" s="57">
        <v>650</v>
      </c>
      <c r="C165" s="77">
        <v>5</v>
      </c>
      <c r="D165" s="78">
        <v>3</v>
      </c>
      <c r="E165" s="79">
        <v>4060099990</v>
      </c>
      <c r="F165" s="79">
        <v>240</v>
      </c>
      <c r="G165" s="81">
        <v>29244.4</v>
      </c>
      <c r="H165" s="81">
        <v>12527</v>
      </c>
      <c r="I165" s="54"/>
      <c r="J165" s="58"/>
    </row>
    <row r="166" spans="1:10" ht="18" customHeight="1">
      <c r="A166" s="111" t="s">
        <v>101</v>
      </c>
      <c r="B166" s="50">
        <v>650</v>
      </c>
      <c r="C166" s="95">
        <v>6</v>
      </c>
      <c r="D166" s="96"/>
      <c r="E166" s="80"/>
      <c r="F166" s="80"/>
      <c r="G166" s="98">
        <v>584.8</v>
      </c>
      <c r="H166" s="98">
        <f>H167</f>
        <v>5640.099999999999</v>
      </c>
      <c r="I166" s="54"/>
      <c r="J166" s="58"/>
    </row>
    <row r="167" spans="1:10" ht="29.25" customHeight="1">
      <c r="A167" s="111" t="s">
        <v>102</v>
      </c>
      <c r="B167" s="50">
        <v>650</v>
      </c>
      <c r="C167" s="95">
        <v>6</v>
      </c>
      <c r="D167" s="96">
        <v>5</v>
      </c>
      <c r="E167" s="80"/>
      <c r="F167" s="80"/>
      <c r="G167" s="98">
        <v>584.8</v>
      </c>
      <c r="H167" s="98">
        <f>H168+H171+H174</f>
        <v>5640.099999999999</v>
      </c>
      <c r="I167" s="54"/>
      <c r="J167" s="58"/>
    </row>
    <row r="168" spans="1:10" ht="28.5" customHeight="1">
      <c r="A168" s="66" t="s">
        <v>103</v>
      </c>
      <c r="B168" s="57">
        <v>650</v>
      </c>
      <c r="C168" s="77">
        <v>6</v>
      </c>
      <c r="D168" s="78">
        <v>5</v>
      </c>
      <c r="E168" s="79">
        <v>4060089061</v>
      </c>
      <c r="F168" s="79"/>
      <c r="G168" s="81">
        <v>550</v>
      </c>
      <c r="H168" s="81">
        <f>H169</f>
        <v>1735</v>
      </c>
      <c r="I168" s="54"/>
      <c r="J168" s="58"/>
    </row>
    <row r="169" spans="1:10" ht="45" customHeight="1">
      <c r="A169" s="56" t="s">
        <v>54</v>
      </c>
      <c r="B169" s="57">
        <v>650</v>
      </c>
      <c r="C169" s="61">
        <v>6</v>
      </c>
      <c r="D169" s="62">
        <v>5</v>
      </c>
      <c r="E169" s="57">
        <v>4060089061</v>
      </c>
      <c r="F169" s="57">
        <v>200</v>
      </c>
      <c r="G169" s="58">
        <v>550</v>
      </c>
      <c r="H169" s="58">
        <v>1735</v>
      </c>
      <c r="I169" s="54"/>
      <c r="J169" s="59"/>
    </row>
    <row r="170" spans="1:10" ht="49.5" customHeight="1">
      <c r="A170" s="56" t="s">
        <v>57</v>
      </c>
      <c r="B170" s="57">
        <v>650</v>
      </c>
      <c r="C170" s="67">
        <v>6</v>
      </c>
      <c r="D170" s="68">
        <v>5</v>
      </c>
      <c r="E170" s="64">
        <v>4060089061</v>
      </c>
      <c r="F170" s="64">
        <v>240</v>
      </c>
      <c r="G170" s="55">
        <v>550</v>
      </c>
      <c r="H170" s="55">
        <v>1735</v>
      </c>
      <c r="I170" s="55"/>
      <c r="J170" s="59"/>
    </row>
    <row r="171" spans="1:10" ht="49.5" customHeight="1">
      <c r="A171" s="148" t="s">
        <v>126</v>
      </c>
      <c r="B171" s="57">
        <v>650</v>
      </c>
      <c r="C171" s="67">
        <v>6</v>
      </c>
      <c r="D171" s="68">
        <v>5</v>
      </c>
      <c r="E171" s="134">
        <v>4060089062</v>
      </c>
      <c r="F171" s="134"/>
      <c r="G171" s="55"/>
      <c r="H171" s="55">
        <f>H172</f>
        <v>3819.7</v>
      </c>
      <c r="I171" s="55"/>
      <c r="J171" s="59"/>
    </row>
    <row r="172" spans="1:10" ht="49.5" customHeight="1">
      <c r="A172" s="148" t="s">
        <v>54</v>
      </c>
      <c r="B172" s="57">
        <v>650</v>
      </c>
      <c r="C172" s="67">
        <v>6</v>
      </c>
      <c r="D172" s="68">
        <v>5</v>
      </c>
      <c r="E172" s="134">
        <v>4060089062</v>
      </c>
      <c r="F172" s="134">
        <v>200</v>
      </c>
      <c r="G172" s="55"/>
      <c r="H172" s="55">
        <f>H173</f>
        <v>3819.7</v>
      </c>
      <c r="I172" s="55"/>
      <c r="J172" s="59"/>
    </row>
    <row r="173" spans="1:10" ht="49.5" customHeight="1">
      <c r="A173" s="148" t="s">
        <v>57</v>
      </c>
      <c r="B173" s="57">
        <v>650</v>
      </c>
      <c r="C173" s="67">
        <v>6</v>
      </c>
      <c r="D173" s="68">
        <v>5</v>
      </c>
      <c r="E173" s="134">
        <v>4060089062</v>
      </c>
      <c r="F173" s="134">
        <v>240</v>
      </c>
      <c r="G173" s="55"/>
      <c r="H173" s="55">
        <v>3819.7</v>
      </c>
      <c r="I173" s="55"/>
      <c r="J173" s="59"/>
    </row>
    <row r="174" spans="1:10" ht="19.5" customHeight="1">
      <c r="A174" s="56" t="s">
        <v>44</v>
      </c>
      <c r="B174" s="57">
        <v>650</v>
      </c>
      <c r="C174" s="67">
        <v>6</v>
      </c>
      <c r="D174" s="68">
        <v>5</v>
      </c>
      <c r="E174" s="64">
        <v>4060099990</v>
      </c>
      <c r="F174" s="64"/>
      <c r="G174" s="55">
        <v>34.8</v>
      </c>
      <c r="H174" s="55">
        <f>H175</f>
        <v>85.4</v>
      </c>
      <c r="I174" s="55"/>
      <c r="J174" s="59"/>
    </row>
    <row r="175" spans="1:10" ht="45.75" customHeight="1">
      <c r="A175" s="56" t="s">
        <v>54</v>
      </c>
      <c r="B175" s="57">
        <v>650</v>
      </c>
      <c r="C175" s="67">
        <v>6</v>
      </c>
      <c r="D175" s="68">
        <v>5</v>
      </c>
      <c r="E175" s="64">
        <v>4060099990</v>
      </c>
      <c r="F175" s="64">
        <v>200</v>
      </c>
      <c r="G175" s="55">
        <v>34.8</v>
      </c>
      <c r="H175" s="55">
        <f>H176</f>
        <v>85.4</v>
      </c>
      <c r="I175" s="55"/>
      <c r="J175" s="59"/>
    </row>
    <row r="176" spans="1:10" ht="45">
      <c r="A176" s="56" t="s">
        <v>57</v>
      </c>
      <c r="B176" s="57">
        <v>650</v>
      </c>
      <c r="C176" s="67">
        <v>6</v>
      </c>
      <c r="D176" s="68">
        <v>5</v>
      </c>
      <c r="E176" s="64">
        <v>4060099990</v>
      </c>
      <c r="F176" s="57">
        <v>240</v>
      </c>
      <c r="G176" s="58">
        <v>34.8</v>
      </c>
      <c r="H176" s="55">
        <v>85.4</v>
      </c>
      <c r="I176" s="55"/>
      <c r="J176" s="59"/>
    </row>
    <row r="177" spans="1:10" ht="14.25">
      <c r="A177" s="49" t="s">
        <v>104</v>
      </c>
      <c r="B177" s="50">
        <v>650</v>
      </c>
      <c r="C177" s="121">
        <v>8</v>
      </c>
      <c r="D177" s="122"/>
      <c r="E177" s="102"/>
      <c r="F177" s="102"/>
      <c r="G177" s="100">
        <v>16035.2</v>
      </c>
      <c r="H177" s="100">
        <f>H178+H207</f>
        <v>17944.499999999996</v>
      </c>
      <c r="I177" s="100">
        <v>26.5</v>
      </c>
      <c r="J177" s="124"/>
    </row>
    <row r="178" spans="1:10" ht="14.25">
      <c r="A178" s="111" t="s">
        <v>9</v>
      </c>
      <c r="B178" s="50">
        <v>650</v>
      </c>
      <c r="C178" s="121">
        <v>8</v>
      </c>
      <c r="D178" s="122">
        <v>1</v>
      </c>
      <c r="E178" s="80"/>
      <c r="F178" s="80"/>
      <c r="G178" s="98">
        <v>15290.2</v>
      </c>
      <c r="H178" s="100">
        <f>H179</f>
        <v>17214.499999999996</v>
      </c>
      <c r="I178" s="100">
        <v>26.5</v>
      </c>
      <c r="J178" s="124"/>
    </row>
    <row r="179" spans="1:10" ht="18.75" customHeight="1">
      <c r="A179" s="82" t="s">
        <v>36</v>
      </c>
      <c r="B179" s="57">
        <v>650</v>
      </c>
      <c r="C179" s="149">
        <v>8</v>
      </c>
      <c r="D179" s="150">
        <v>1</v>
      </c>
      <c r="E179" s="151" t="s">
        <v>77</v>
      </c>
      <c r="F179" s="134"/>
      <c r="G179" s="135">
        <f>G180</f>
        <v>17214.499999999996</v>
      </c>
      <c r="H179" s="135">
        <f>H180</f>
        <v>17214.499999999996</v>
      </c>
      <c r="I179" s="55">
        <v>26.5</v>
      </c>
      <c r="J179" s="59"/>
    </row>
    <row r="180" spans="1:10" ht="30">
      <c r="A180" s="136" t="s">
        <v>75</v>
      </c>
      <c r="B180" s="57">
        <v>650</v>
      </c>
      <c r="C180" s="149">
        <v>8</v>
      </c>
      <c r="D180" s="150">
        <v>1</v>
      </c>
      <c r="E180" s="134">
        <v>4070000000</v>
      </c>
      <c r="F180" s="134"/>
      <c r="G180" s="135">
        <f>G181+G191+G199+G184+G196+G187</f>
        <v>17214.499999999996</v>
      </c>
      <c r="H180" s="135">
        <f>H181+H191+H199+H184+H196+H187</f>
        <v>17214.499999999996</v>
      </c>
      <c r="I180" s="55">
        <v>26.5</v>
      </c>
      <c r="J180" s="59"/>
    </row>
    <row r="181" spans="1:11" ht="45">
      <c r="A181" s="152" t="s">
        <v>76</v>
      </c>
      <c r="B181" s="57">
        <v>650</v>
      </c>
      <c r="C181" s="149">
        <v>8</v>
      </c>
      <c r="D181" s="150">
        <v>1</v>
      </c>
      <c r="E181" s="134">
        <v>4070082520</v>
      </c>
      <c r="F181" s="153"/>
      <c r="G181" s="135">
        <f>G182</f>
        <v>113.3</v>
      </c>
      <c r="H181" s="135">
        <f>H182</f>
        <v>113.3</v>
      </c>
      <c r="I181" s="55"/>
      <c r="J181" s="59"/>
      <c r="K181" s="55"/>
    </row>
    <row r="182" spans="1:10" ht="45">
      <c r="A182" s="136" t="s">
        <v>49</v>
      </c>
      <c r="B182" s="57">
        <v>650</v>
      </c>
      <c r="C182" s="149">
        <v>8</v>
      </c>
      <c r="D182" s="150">
        <v>1</v>
      </c>
      <c r="E182" s="134">
        <v>4070082520</v>
      </c>
      <c r="F182" s="154">
        <v>600</v>
      </c>
      <c r="G182" s="135">
        <f>G183</f>
        <v>113.3</v>
      </c>
      <c r="H182" s="135">
        <f>H183</f>
        <v>113.3</v>
      </c>
      <c r="I182" s="55"/>
      <c r="J182" s="59"/>
    </row>
    <row r="183" spans="1:10" ht="75">
      <c r="A183" s="136" t="s">
        <v>60</v>
      </c>
      <c r="B183" s="57">
        <v>650</v>
      </c>
      <c r="C183" s="149">
        <v>8</v>
      </c>
      <c r="D183" s="150">
        <v>1</v>
      </c>
      <c r="E183" s="134">
        <v>4070082520</v>
      </c>
      <c r="F183" s="155">
        <v>611</v>
      </c>
      <c r="G183" s="135">
        <v>113.3</v>
      </c>
      <c r="H183" s="135">
        <v>113.3</v>
      </c>
      <c r="I183" s="55"/>
      <c r="J183" s="59"/>
    </row>
    <row r="184" spans="1:10" ht="45">
      <c r="A184" s="152" t="s">
        <v>76</v>
      </c>
      <c r="B184" s="57">
        <v>650</v>
      </c>
      <c r="C184" s="149">
        <v>8</v>
      </c>
      <c r="D184" s="150">
        <v>1</v>
      </c>
      <c r="E184" s="155" t="s">
        <v>133</v>
      </c>
      <c r="F184" s="155"/>
      <c r="G184" s="135">
        <f>G185</f>
        <v>34.1</v>
      </c>
      <c r="H184" s="135">
        <f>H185</f>
        <v>34.1</v>
      </c>
      <c r="I184" s="55">
        <v>26.5</v>
      </c>
      <c r="J184" s="59"/>
    </row>
    <row r="185" spans="1:10" ht="45">
      <c r="A185" s="136" t="s">
        <v>49</v>
      </c>
      <c r="B185" s="57">
        <v>650</v>
      </c>
      <c r="C185" s="149">
        <v>8</v>
      </c>
      <c r="D185" s="150">
        <v>1</v>
      </c>
      <c r="E185" s="155" t="s">
        <v>133</v>
      </c>
      <c r="F185" s="154">
        <v>600</v>
      </c>
      <c r="G185" s="135">
        <v>34.1</v>
      </c>
      <c r="H185" s="135">
        <v>34.1</v>
      </c>
      <c r="I185" s="55">
        <v>26.5</v>
      </c>
      <c r="J185" s="59"/>
    </row>
    <row r="186" spans="1:10" ht="75">
      <c r="A186" s="136" t="s">
        <v>60</v>
      </c>
      <c r="B186" s="57">
        <v>650</v>
      </c>
      <c r="C186" s="149">
        <v>8</v>
      </c>
      <c r="D186" s="150">
        <v>1</v>
      </c>
      <c r="E186" s="155" t="s">
        <v>133</v>
      </c>
      <c r="F186" s="155">
        <v>611</v>
      </c>
      <c r="G186" s="135">
        <v>34.1</v>
      </c>
      <c r="H186" s="135">
        <v>34.1</v>
      </c>
      <c r="I186" s="55">
        <v>26.5</v>
      </c>
      <c r="J186" s="105"/>
    </row>
    <row r="187" spans="1:10" ht="60">
      <c r="A187" s="136" t="s">
        <v>127</v>
      </c>
      <c r="B187" s="57">
        <v>650</v>
      </c>
      <c r="C187" s="149">
        <v>8</v>
      </c>
      <c r="D187" s="150">
        <v>1</v>
      </c>
      <c r="E187" s="155">
        <v>4070089032</v>
      </c>
      <c r="F187" s="155"/>
      <c r="G187" s="135">
        <f aca="true" t="shared" si="3" ref="G187:H189">G188</f>
        <v>50</v>
      </c>
      <c r="H187" s="135">
        <f t="shared" si="3"/>
        <v>50</v>
      </c>
      <c r="I187" s="55"/>
      <c r="J187" s="59"/>
    </row>
    <row r="188" spans="1:10" ht="45">
      <c r="A188" s="136" t="s">
        <v>49</v>
      </c>
      <c r="B188" s="57">
        <v>650</v>
      </c>
      <c r="C188" s="149">
        <v>8</v>
      </c>
      <c r="D188" s="150">
        <v>1</v>
      </c>
      <c r="E188" s="155">
        <v>4070089032</v>
      </c>
      <c r="F188" s="155">
        <v>600</v>
      </c>
      <c r="G188" s="135">
        <f t="shared" si="3"/>
        <v>50</v>
      </c>
      <c r="H188" s="135">
        <f t="shared" si="3"/>
        <v>50</v>
      </c>
      <c r="I188" s="55"/>
      <c r="J188" s="59"/>
    </row>
    <row r="189" spans="1:10" ht="15">
      <c r="A189" s="136" t="s">
        <v>128</v>
      </c>
      <c r="B189" s="57">
        <v>650</v>
      </c>
      <c r="C189" s="149">
        <v>8</v>
      </c>
      <c r="D189" s="150">
        <v>1</v>
      </c>
      <c r="E189" s="155">
        <v>4070089032</v>
      </c>
      <c r="F189" s="155">
        <v>610</v>
      </c>
      <c r="G189" s="135">
        <f t="shared" si="3"/>
        <v>50</v>
      </c>
      <c r="H189" s="135">
        <f t="shared" si="3"/>
        <v>50</v>
      </c>
      <c r="I189" s="55"/>
      <c r="J189" s="59"/>
    </row>
    <row r="190" spans="1:10" ht="33" customHeight="1">
      <c r="A190" s="136" t="s">
        <v>64</v>
      </c>
      <c r="B190" s="57">
        <v>650</v>
      </c>
      <c r="C190" s="149">
        <v>8</v>
      </c>
      <c r="D190" s="150">
        <v>1</v>
      </c>
      <c r="E190" s="155">
        <v>4070089032</v>
      </c>
      <c r="F190" s="155">
        <v>612</v>
      </c>
      <c r="G190" s="135">
        <v>50</v>
      </c>
      <c r="H190" s="135">
        <v>50</v>
      </c>
      <c r="I190" s="81"/>
      <c r="J190" s="59"/>
    </row>
    <row r="191" spans="1:10" ht="36.75" customHeight="1">
      <c r="A191" s="136" t="s">
        <v>45</v>
      </c>
      <c r="B191" s="57">
        <v>650</v>
      </c>
      <c r="C191" s="132">
        <v>8</v>
      </c>
      <c r="D191" s="133">
        <v>1</v>
      </c>
      <c r="E191" s="134">
        <v>4070000590</v>
      </c>
      <c r="F191" s="134"/>
      <c r="G191" s="135">
        <f>G192</f>
        <v>15647.8</v>
      </c>
      <c r="H191" s="135">
        <f>H192</f>
        <v>15647.8</v>
      </c>
      <c r="I191" s="81"/>
      <c r="J191" s="59"/>
    </row>
    <row r="192" spans="1:10" ht="41.25" customHeight="1">
      <c r="A192" s="136" t="s">
        <v>49</v>
      </c>
      <c r="B192" s="57">
        <v>650</v>
      </c>
      <c r="C192" s="132">
        <v>8</v>
      </c>
      <c r="D192" s="133">
        <v>1</v>
      </c>
      <c r="E192" s="134">
        <v>4070000590</v>
      </c>
      <c r="F192" s="134">
        <v>600</v>
      </c>
      <c r="G192" s="135">
        <f>G193</f>
        <v>15647.8</v>
      </c>
      <c r="H192" s="135">
        <f>H193</f>
        <v>15647.8</v>
      </c>
      <c r="I192" s="81"/>
      <c r="J192" s="59"/>
    </row>
    <row r="193" spans="1:10" ht="15">
      <c r="A193" s="136" t="s">
        <v>128</v>
      </c>
      <c r="B193" s="57">
        <v>650</v>
      </c>
      <c r="C193" s="132">
        <v>8</v>
      </c>
      <c r="D193" s="133">
        <v>1</v>
      </c>
      <c r="E193" s="134">
        <v>4070000590</v>
      </c>
      <c r="F193" s="134">
        <v>610</v>
      </c>
      <c r="G193" s="135">
        <f>G194+G195</f>
        <v>15647.8</v>
      </c>
      <c r="H193" s="135">
        <f>H194+H195</f>
        <v>15647.8</v>
      </c>
      <c r="I193" s="55"/>
      <c r="J193" s="59"/>
    </row>
    <row r="194" spans="1:10" ht="75">
      <c r="A194" s="136" t="s">
        <v>60</v>
      </c>
      <c r="B194" s="57">
        <v>650</v>
      </c>
      <c r="C194" s="132">
        <v>8</v>
      </c>
      <c r="D194" s="133">
        <v>1</v>
      </c>
      <c r="E194" s="134">
        <v>4070000590</v>
      </c>
      <c r="F194" s="134">
        <v>611</v>
      </c>
      <c r="G194" s="135">
        <v>15093.5</v>
      </c>
      <c r="H194" s="135">
        <v>15093.5</v>
      </c>
      <c r="I194" s="55"/>
      <c r="J194" s="59"/>
    </row>
    <row r="195" spans="1:10" ht="34.5" customHeight="1">
      <c r="A195" s="136" t="s">
        <v>64</v>
      </c>
      <c r="B195" s="57">
        <v>650</v>
      </c>
      <c r="C195" s="132">
        <v>8</v>
      </c>
      <c r="D195" s="133">
        <v>1</v>
      </c>
      <c r="E195" s="134">
        <v>4070000590</v>
      </c>
      <c r="F195" s="134">
        <v>612</v>
      </c>
      <c r="G195" s="135">
        <v>554.3</v>
      </c>
      <c r="H195" s="135">
        <v>554.3</v>
      </c>
      <c r="I195" s="55"/>
      <c r="J195" s="59"/>
    </row>
    <row r="196" spans="1:10" ht="30.75" customHeight="1">
      <c r="A196" s="136" t="s">
        <v>105</v>
      </c>
      <c r="B196" s="57">
        <v>650</v>
      </c>
      <c r="C196" s="132">
        <v>8</v>
      </c>
      <c r="D196" s="133">
        <v>1</v>
      </c>
      <c r="E196" s="134">
        <v>4070000700</v>
      </c>
      <c r="F196" s="134"/>
      <c r="G196" s="135">
        <f>G197</f>
        <v>550</v>
      </c>
      <c r="H196" s="135">
        <f>H197</f>
        <v>550</v>
      </c>
      <c r="I196" s="55"/>
      <c r="J196" s="59"/>
    </row>
    <row r="197" spans="1:10" ht="26.25" customHeight="1">
      <c r="A197" s="136" t="s">
        <v>49</v>
      </c>
      <c r="B197" s="57">
        <v>650</v>
      </c>
      <c r="C197" s="132">
        <v>8</v>
      </c>
      <c r="D197" s="133">
        <v>1</v>
      </c>
      <c r="E197" s="134">
        <v>4070000700</v>
      </c>
      <c r="F197" s="134">
        <v>600</v>
      </c>
      <c r="G197" s="135">
        <f>G198</f>
        <v>550</v>
      </c>
      <c r="H197" s="135">
        <f>H198</f>
        <v>550</v>
      </c>
      <c r="I197" s="54"/>
      <c r="J197" s="59"/>
    </row>
    <row r="198" spans="1:10" ht="27" customHeight="1">
      <c r="A198" s="136" t="s">
        <v>64</v>
      </c>
      <c r="B198" s="57">
        <v>650</v>
      </c>
      <c r="C198" s="132">
        <v>8</v>
      </c>
      <c r="D198" s="133">
        <v>1</v>
      </c>
      <c r="E198" s="134">
        <v>4070000700</v>
      </c>
      <c r="F198" s="134">
        <v>612</v>
      </c>
      <c r="G198" s="135">
        <v>550</v>
      </c>
      <c r="H198" s="135">
        <v>550</v>
      </c>
      <c r="I198" s="55"/>
      <c r="J198" s="59"/>
    </row>
    <row r="199" spans="1:10" ht="27.75" customHeight="1">
      <c r="A199" s="136" t="s">
        <v>106</v>
      </c>
      <c r="B199" s="57">
        <v>650</v>
      </c>
      <c r="C199" s="132">
        <v>8</v>
      </c>
      <c r="D199" s="133">
        <v>1</v>
      </c>
      <c r="E199" s="134">
        <v>4070020700</v>
      </c>
      <c r="F199" s="134"/>
      <c r="G199" s="135">
        <f>G200+G202+G204</f>
        <v>819.3</v>
      </c>
      <c r="H199" s="135">
        <f>H200+H202+H204</f>
        <v>819.3</v>
      </c>
      <c r="I199" s="55"/>
      <c r="J199" s="59"/>
    </row>
    <row r="200" spans="1:10" ht="42" customHeight="1">
      <c r="A200" s="136" t="s">
        <v>54</v>
      </c>
      <c r="B200" s="57">
        <v>650</v>
      </c>
      <c r="C200" s="132">
        <v>8</v>
      </c>
      <c r="D200" s="133">
        <v>1</v>
      </c>
      <c r="E200" s="134">
        <v>4070020700</v>
      </c>
      <c r="F200" s="134">
        <v>200</v>
      </c>
      <c r="G200" s="135">
        <f>G201</f>
        <v>453.3</v>
      </c>
      <c r="H200" s="135">
        <f>H201</f>
        <v>453.3</v>
      </c>
      <c r="I200" s="55"/>
      <c r="J200" s="59"/>
    </row>
    <row r="201" spans="1:10" ht="43.5" customHeight="1">
      <c r="A201" s="136" t="s">
        <v>57</v>
      </c>
      <c r="B201" s="57">
        <v>650</v>
      </c>
      <c r="C201" s="132">
        <v>8</v>
      </c>
      <c r="D201" s="133">
        <v>1</v>
      </c>
      <c r="E201" s="134">
        <v>4070020700</v>
      </c>
      <c r="F201" s="134">
        <v>240</v>
      </c>
      <c r="G201" s="135">
        <v>453.3</v>
      </c>
      <c r="H201" s="135">
        <v>453.3</v>
      </c>
      <c r="I201" s="55"/>
      <c r="J201" s="59"/>
    </row>
    <row r="202" spans="1:10" ht="33.75" customHeight="1">
      <c r="A202" s="136" t="s">
        <v>50</v>
      </c>
      <c r="B202" s="57">
        <v>650</v>
      </c>
      <c r="C202" s="132">
        <v>8</v>
      </c>
      <c r="D202" s="133">
        <v>1</v>
      </c>
      <c r="E202" s="134">
        <v>4070020700</v>
      </c>
      <c r="F202" s="134">
        <v>300</v>
      </c>
      <c r="G202" s="135">
        <v>106</v>
      </c>
      <c r="H202" s="135">
        <v>106</v>
      </c>
      <c r="I202" s="55"/>
      <c r="J202" s="59"/>
    </row>
    <row r="203" spans="1:20" ht="21" customHeight="1">
      <c r="A203" s="136" t="s">
        <v>51</v>
      </c>
      <c r="B203" s="57">
        <v>650</v>
      </c>
      <c r="C203" s="132">
        <v>8</v>
      </c>
      <c r="D203" s="133">
        <v>1</v>
      </c>
      <c r="E203" s="134">
        <v>4070020700</v>
      </c>
      <c r="F203" s="134">
        <v>360</v>
      </c>
      <c r="G203" s="135">
        <v>106</v>
      </c>
      <c r="H203" s="135">
        <v>106</v>
      </c>
      <c r="I203" s="55"/>
      <c r="J203" s="59"/>
      <c r="T203" s="48"/>
    </row>
    <row r="204" spans="1:20" ht="43.5" customHeight="1">
      <c r="A204" s="136" t="s">
        <v>49</v>
      </c>
      <c r="B204" s="57">
        <v>650</v>
      </c>
      <c r="C204" s="132">
        <v>8</v>
      </c>
      <c r="D204" s="133">
        <v>1</v>
      </c>
      <c r="E204" s="134">
        <v>4070000700</v>
      </c>
      <c r="F204" s="134">
        <v>600</v>
      </c>
      <c r="G204" s="135">
        <v>260</v>
      </c>
      <c r="H204" s="135">
        <v>260</v>
      </c>
      <c r="I204" s="55"/>
      <c r="J204" s="59"/>
      <c r="T204" s="48"/>
    </row>
    <row r="205" spans="1:20" ht="43.5" customHeight="1">
      <c r="A205" s="136" t="s">
        <v>129</v>
      </c>
      <c r="B205" s="57">
        <v>650</v>
      </c>
      <c r="C205" s="132">
        <v>8</v>
      </c>
      <c r="D205" s="133">
        <v>1</v>
      </c>
      <c r="E205" s="134">
        <v>4070000700</v>
      </c>
      <c r="F205" s="134">
        <v>630</v>
      </c>
      <c r="G205" s="135">
        <v>260</v>
      </c>
      <c r="H205" s="135">
        <v>260</v>
      </c>
      <c r="I205" s="55"/>
      <c r="J205" s="59"/>
      <c r="T205" s="48"/>
    </row>
    <row r="206" spans="1:20" ht="36" customHeight="1">
      <c r="A206" s="136" t="s">
        <v>107</v>
      </c>
      <c r="B206" s="57">
        <v>650</v>
      </c>
      <c r="C206" s="132">
        <v>8</v>
      </c>
      <c r="D206" s="133">
        <v>1</v>
      </c>
      <c r="E206" s="134">
        <v>4070000700</v>
      </c>
      <c r="F206" s="134">
        <v>633</v>
      </c>
      <c r="G206" s="135">
        <v>260</v>
      </c>
      <c r="H206" s="135">
        <v>260</v>
      </c>
      <c r="I206" s="55"/>
      <c r="J206" s="59"/>
      <c r="T206" s="48"/>
    </row>
    <row r="207" spans="1:20" ht="27" customHeight="1">
      <c r="A207" s="156" t="s">
        <v>108</v>
      </c>
      <c r="B207" s="57">
        <v>650</v>
      </c>
      <c r="C207" s="128">
        <v>8</v>
      </c>
      <c r="D207" s="128">
        <v>4</v>
      </c>
      <c r="E207" s="130"/>
      <c r="F207" s="130"/>
      <c r="G207" s="131">
        <f aca="true" t="shared" si="4" ref="G207:H211">G208</f>
        <v>730</v>
      </c>
      <c r="H207" s="131">
        <f t="shared" si="4"/>
        <v>730</v>
      </c>
      <c r="I207" s="55"/>
      <c r="J207" s="59"/>
      <c r="T207" s="48"/>
    </row>
    <row r="208" spans="1:20" ht="27.75" customHeight="1">
      <c r="A208" s="136" t="s">
        <v>75</v>
      </c>
      <c r="B208" s="57">
        <v>650</v>
      </c>
      <c r="C208" s="133">
        <v>8</v>
      </c>
      <c r="D208" s="133">
        <v>4</v>
      </c>
      <c r="E208" s="134">
        <v>4070000000</v>
      </c>
      <c r="F208" s="134"/>
      <c r="G208" s="135">
        <f t="shared" si="4"/>
        <v>730</v>
      </c>
      <c r="H208" s="135">
        <f t="shared" si="4"/>
        <v>730</v>
      </c>
      <c r="I208" s="55"/>
      <c r="J208" s="59"/>
      <c r="T208" s="48"/>
    </row>
    <row r="209" spans="1:20" ht="43.5" customHeight="1">
      <c r="A209" s="136" t="s">
        <v>130</v>
      </c>
      <c r="B209" s="57">
        <v>650</v>
      </c>
      <c r="C209" s="133">
        <v>8</v>
      </c>
      <c r="D209" s="133">
        <v>4</v>
      </c>
      <c r="E209" s="134">
        <v>4070089031</v>
      </c>
      <c r="F209" s="134"/>
      <c r="G209" s="135">
        <f t="shared" si="4"/>
        <v>730</v>
      </c>
      <c r="H209" s="135">
        <f t="shared" si="4"/>
        <v>730</v>
      </c>
      <c r="I209" s="55"/>
      <c r="J209" s="59"/>
      <c r="T209" s="48"/>
    </row>
    <row r="210" spans="1:10" ht="24.75" customHeight="1">
      <c r="A210" s="136" t="s">
        <v>131</v>
      </c>
      <c r="B210" s="57">
        <v>650</v>
      </c>
      <c r="C210" s="133">
        <v>8</v>
      </c>
      <c r="D210" s="133">
        <v>4</v>
      </c>
      <c r="E210" s="134">
        <v>4070089031</v>
      </c>
      <c r="F210" s="134"/>
      <c r="G210" s="135">
        <f t="shared" si="4"/>
        <v>730</v>
      </c>
      <c r="H210" s="135">
        <f t="shared" si="4"/>
        <v>730</v>
      </c>
      <c r="I210" s="55"/>
      <c r="J210" s="59"/>
    </row>
    <row r="211" spans="1:10" ht="41.25" customHeight="1">
      <c r="A211" s="136" t="s">
        <v>49</v>
      </c>
      <c r="B211" s="57">
        <v>650</v>
      </c>
      <c r="C211" s="133">
        <v>8</v>
      </c>
      <c r="D211" s="133">
        <v>4</v>
      </c>
      <c r="E211" s="134">
        <v>4070089031</v>
      </c>
      <c r="F211" s="134">
        <v>600</v>
      </c>
      <c r="G211" s="135">
        <f t="shared" si="4"/>
        <v>730</v>
      </c>
      <c r="H211" s="135">
        <f t="shared" si="4"/>
        <v>730</v>
      </c>
      <c r="I211" s="55"/>
      <c r="J211" s="59"/>
    </row>
    <row r="212" spans="1:10" ht="57.75" customHeight="1">
      <c r="A212" s="136" t="s">
        <v>132</v>
      </c>
      <c r="B212" s="57">
        <v>650</v>
      </c>
      <c r="C212" s="133">
        <v>8</v>
      </c>
      <c r="D212" s="133">
        <v>4</v>
      </c>
      <c r="E212" s="134">
        <v>4070089031</v>
      </c>
      <c r="F212" s="134">
        <v>630</v>
      </c>
      <c r="G212" s="135">
        <v>730</v>
      </c>
      <c r="H212" s="135">
        <v>730</v>
      </c>
      <c r="I212" s="55"/>
      <c r="J212" s="59"/>
    </row>
    <row r="213" spans="1:10" ht="19.5" customHeight="1">
      <c r="A213" s="111" t="s">
        <v>109</v>
      </c>
      <c r="B213" s="50">
        <v>650</v>
      </c>
      <c r="C213" s="95">
        <v>11</v>
      </c>
      <c r="D213" s="96"/>
      <c r="E213" s="80"/>
      <c r="F213" s="80"/>
      <c r="G213" s="98">
        <v>85.1</v>
      </c>
      <c r="H213" s="81">
        <f>H214</f>
        <v>106.1</v>
      </c>
      <c r="I213" s="55"/>
      <c r="J213" s="59"/>
    </row>
    <row r="214" spans="1:10" ht="19.5" customHeight="1">
      <c r="A214" s="111" t="s">
        <v>110</v>
      </c>
      <c r="B214" s="50">
        <v>650</v>
      </c>
      <c r="C214" s="95">
        <v>11</v>
      </c>
      <c r="D214" s="96">
        <v>1</v>
      </c>
      <c r="E214" s="80"/>
      <c r="F214" s="80"/>
      <c r="G214" s="98">
        <v>85.1</v>
      </c>
      <c r="H214" s="81">
        <f>H215</f>
        <v>106.1</v>
      </c>
      <c r="I214" s="55"/>
      <c r="J214" s="59"/>
    </row>
    <row r="215" spans="1:10" ht="21.75" customHeight="1">
      <c r="A215" s="66" t="s">
        <v>111</v>
      </c>
      <c r="B215" s="57">
        <v>650</v>
      </c>
      <c r="C215" s="77">
        <v>11</v>
      </c>
      <c r="D215" s="78">
        <v>1</v>
      </c>
      <c r="E215" s="79">
        <v>4100000000</v>
      </c>
      <c r="F215" s="79"/>
      <c r="G215" s="81">
        <v>85.1</v>
      </c>
      <c r="H215" s="81">
        <f>H216</f>
        <v>106.1</v>
      </c>
      <c r="I215" s="55"/>
      <c r="J215" s="59"/>
    </row>
    <row r="216" spans="1:10" ht="46.5" customHeight="1">
      <c r="A216" s="66" t="s">
        <v>112</v>
      </c>
      <c r="B216" s="57">
        <v>650</v>
      </c>
      <c r="C216" s="77">
        <v>11</v>
      </c>
      <c r="D216" s="78">
        <v>1</v>
      </c>
      <c r="E216" s="79">
        <v>4100020800</v>
      </c>
      <c r="F216" s="79"/>
      <c r="G216" s="81">
        <v>85.1</v>
      </c>
      <c r="H216" s="81">
        <f>H217</f>
        <v>106.1</v>
      </c>
      <c r="I216" s="55"/>
      <c r="J216" s="59"/>
    </row>
    <row r="217" spans="1:10" ht="42" customHeight="1">
      <c r="A217" s="66" t="s">
        <v>54</v>
      </c>
      <c r="B217" s="57">
        <v>650</v>
      </c>
      <c r="C217" s="77">
        <v>11</v>
      </c>
      <c r="D217" s="78">
        <v>1</v>
      </c>
      <c r="E217" s="79">
        <v>4100020800</v>
      </c>
      <c r="F217" s="79">
        <v>200</v>
      </c>
      <c r="G217" s="81">
        <v>85.1</v>
      </c>
      <c r="H217" s="81">
        <f>H218</f>
        <v>106.1</v>
      </c>
      <c r="I217" s="55"/>
      <c r="J217" s="59"/>
    </row>
    <row r="218" spans="1:10" ht="52.5" customHeight="1">
      <c r="A218" s="66" t="s">
        <v>57</v>
      </c>
      <c r="B218" s="57">
        <v>650</v>
      </c>
      <c r="C218" s="77">
        <v>11</v>
      </c>
      <c r="D218" s="78">
        <v>1</v>
      </c>
      <c r="E218" s="79">
        <v>4100020800</v>
      </c>
      <c r="F218" s="79">
        <v>240</v>
      </c>
      <c r="G218" s="81">
        <v>85.1</v>
      </c>
      <c r="H218" s="81">
        <v>106.1</v>
      </c>
      <c r="I218" s="55"/>
      <c r="J218" s="59"/>
    </row>
    <row r="219" spans="1:10" ht="19.5" customHeight="1">
      <c r="A219" s="111" t="s">
        <v>113</v>
      </c>
      <c r="B219" s="50"/>
      <c r="C219" s="95"/>
      <c r="D219" s="96"/>
      <c r="E219" s="80"/>
      <c r="F219" s="80"/>
      <c r="G219" s="98">
        <v>139852.2</v>
      </c>
      <c r="H219" s="98">
        <f>H17+H63+H72+H99+H147+H166+H177+H213</f>
        <v>120869.70000000001</v>
      </c>
      <c r="I219" s="98">
        <f>I63+I72+I177</f>
        <v>1016.8</v>
      </c>
      <c r="J219" s="98">
        <f>J63+J72</f>
        <v>986.0999999999999</v>
      </c>
    </row>
    <row r="220" spans="1:10" ht="12.75">
      <c r="A220" s="29"/>
      <c r="B220" s="30"/>
      <c r="C220" s="31"/>
      <c r="D220" s="32"/>
      <c r="E220" s="33"/>
      <c r="F220" s="34"/>
      <c r="G220" s="35"/>
      <c r="H220" s="26"/>
      <c r="I220" s="35"/>
      <c r="J220" s="36"/>
    </row>
    <row r="221" spans="1:10" ht="12.75">
      <c r="A221" s="29"/>
      <c r="B221" s="30"/>
      <c r="C221" s="31"/>
      <c r="D221" s="32"/>
      <c r="E221" s="33"/>
      <c r="F221" s="34"/>
      <c r="G221" s="35"/>
      <c r="H221" s="26"/>
      <c r="I221" s="35"/>
      <c r="J221" s="36"/>
    </row>
    <row r="222" spans="1:10" ht="27" customHeight="1">
      <c r="A222" s="29"/>
      <c r="B222" s="30"/>
      <c r="C222" s="31"/>
      <c r="D222" s="32"/>
      <c r="E222" s="33"/>
      <c r="F222" s="34"/>
      <c r="G222" s="35"/>
      <c r="H222" s="26"/>
      <c r="I222" s="35"/>
      <c r="J222" s="36"/>
    </row>
    <row r="223" spans="1:10" ht="18.75" customHeight="1">
      <c r="A223" s="29"/>
      <c r="B223" s="30"/>
      <c r="C223" s="31"/>
      <c r="D223" s="32"/>
      <c r="E223" s="33"/>
      <c r="F223" s="34"/>
      <c r="G223" s="35"/>
      <c r="H223" s="26"/>
      <c r="I223" s="35"/>
      <c r="J223" s="36"/>
    </row>
    <row r="224" spans="1:10" ht="12.75">
      <c r="A224" s="29"/>
      <c r="B224" s="30"/>
      <c r="C224" s="31"/>
      <c r="D224" s="32"/>
      <c r="E224" s="33"/>
      <c r="F224" s="34"/>
      <c r="G224" s="35"/>
      <c r="H224" s="26"/>
      <c r="I224" s="35"/>
      <c r="J224" s="36"/>
    </row>
    <row r="225" spans="1:10" ht="12.75">
      <c r="A225" s="29"/>
      <c r="B225" s="30"/>
      <c r="C225" s="31"/>
      <c r="D225" s="32"/>
      <c r="E225" s="33"/>
      <c r="F225" s="34"/>
      <c r="G225" s="35"/>
      <c r="H225" s="26"/>
      <c r="I225" s="35"/>
      <c r="J225" s="36"/>
    </row>
    <row r="226" spans="1:10" ht="30" customHeight="1">
      <c r="A226" s="37"/>
      <c r="B226" s="30"/>
      <c r="C226" s="31"/>
      <c r="D226" s="32"/>
      <c r="E226" s="33"/>
      <c r="F226" s="34"/>
      <c r="G226" s="35"/>
      <c r="H226" s="26"/>
      <c r="I226" s="35"/>
      <c r="J226" s="36"/>
    </row>
    <row r="243" spans="6:10" ht="12.75">
      <c r="F243" s="22"/>
      <c r="G243" s="22"/>
      <c r="H243" s="23"/>
      <c r="I243" s="158"/>
      <c r="J243" s="158"/>
    </row>
    <row r="244" spans="1:10" ht="12.75">
      <c r="A244" s="1"/>
      <c r="B244" s="1"/>
      <c r="C244" s="161"/>
      <c r="D244" s="162"/>
      <c r="E244" s="162"/>
      <c r="F244" s="162"/>
      <c r="G244" s="162"/>
      <c r="H244" s="162"/>
      <c r="I244" s="162"/>
      <c r="J244" s="162"/>
    </row>
    <row r="245" spans="1:10" ht="12.75">
      <c r="A245" s="1"/>
      <c r="B245" s="1"/>
      <c r="C245" s="1"/>
      <c r="E245" s="161"/>
      <c r="F245" s="162"/>
      <c r="G245" s="162"/>
      <c r="H245" s="162"/>
      <c r="I245" s="162"/>
      <c r="J245" s="162"/>
    </row>
    <row r="246" spans="1:10" ht="12.75">
      <c r="A246" s="19"/>
      <c r="B246" s="24"/>
      <c r="C246" s="24"/>
      <c r="D246" s="24"/>
      <c r="E246" s="24"/>
      <c r="F246" s="24"/>
      <c r="G246" s="24"/>
      <c r="H246" s="163"/>
      <c r="I246" s="162"/>
      <c r="J246" s="162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10" ht="15.75" customHeight="1">
      <c r="A248" s="159"/>
      <c r="B248" s="159"/>
      <c r="C248" s="159"/>
      <c r="D248" s="159"/>
      <c r="E248" s="159"/>
      <c r="F248" s="159"/>
      <c r="G248" s="159"/>
      <c r="H248" s="159"/>
      <c r="I248" s="159"/>
      <c r="J248" s="38"/>
    </row>
    <row r="249" spans="1:10" ht="15.75" customHeight="1">
      <c r="A249" s="159"/>
      <c r="B249" s="159"/>
      <c r="C249" s="159"/>
      <c r="D249" s="159"/>
      <c r="E249" s="159"/>
      <c r="F249" s="159"/>
      <c r="G249" s="159"/>
      <c r="H249" s="159"/>
      <c r="I249" s="159"/>
      <c r="J249" s="160"/>
    </row>
    <row r="250" spans="1:10" ht="13.5" customHeight="1">
      <c r="A250" s="159"/>
      <c r="B250" s="160"/>
      <c r="C250" s="160"/>
      <c r="D250" s="160"/>
      <c r="E250" s="160"/>
      <c r="F250" s="160"/>
      <c r="G250" s="160"/>
      <c r="H250" s="160"/>
      <c r="I250" s="160"/>
      <c r="J250" s="160"/>
    </row>
    <row r="251" spans="1:10" ht="15.75" customHeight="1">
      <c r="A251" s="159"/>
      <c r="B251" s="159"/>
      <c r="C251" s="159"/>
      <c r="D251" s="159"/>
      <c r="E251" s="159"/>
      <c r="F251" s="159"/>
      <c r="G251" s="159"/>
      <c r="H251" s="159"/>
      <c r="I251" s="159"/>
      <c r="J251" s="38"/>
    </row>
    <row r="252" spans="1:10" ht="15.75">
      <c r="A252" s="159"/>
      <c r="B252" s="159"/>
      <c r="C252" s="159"/>
      <c r="D252" s="159"/>
      <c r="E252" s="159"/>
      <c r="F252" s="159"/>
      <c r="G252" s="159"/>
      <c r="H252" s="159"/>
      <c r="I252" s="159"/>
      <c r="J252" s="38"/>
    </row>
    <row r="253" spans="1:10" ht="15.75">
      <c r="A253" s="159"/>
      <c r="B253" s="159"/>
      <c r="C253" s="159"/>
      <c r="D253" s="159"/>
      <c r="E253" s="159"/>
      <c r="F253" s="159"/>
      <c r="G253" s="159"/>
      <c r="H253" s="159"/>
      <c r="I253" s="159"/>
      <c r="J253" s="38"/>
    </row>
    <row r="254" spans="1:8" ht="18.75">
      <c r="A254" s="4"/>
      <c r="B254" s="4"/>
      <c r="C254" s="4"/>
      <c r="D254" s="4"/>
      <c r="E254" s="4"/>
      <c r="F254" s="4"/>
      <c r="G254" s="4"/>
      <c r="H254" s="4"/>
    </row>
  </sheetData>
  <sheetProtection/>
  <mergeCells count="15">
    <mergeCell ref="H246:J246"/>
    <mergeCell ref="A252:I252"/>
    <mergeCell ref="A253:I253"/>
    <mergeCell ref="A248:I248"/>
    <mergeCell ref="A249:J249"/>
    <mergeCell ref="A250:J250"/>
    <mergeCell ref="A251:I251"/>
    <mergeCell ref="I243:J243"/>
    <mergeCell ref="A7:J7"/>
    <mergeCell ref="C244:J244"/>
    <mergeCell ref="E245:J245"/>
    <mergeCell ref="I3:J3"/>
    <mergeCell ref="C4:J4"/>
    <mergeCell ref="E5:J5"/>
    <mergeCell ref="F6:J6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2024-02-01T06:29:21Z</cp:lastPrinted>
  <dcterms:created xsi:type="dcterms:W3CDTF">2007-10-01T08:39:13Z</dcterms:created>
  <dcterms:modified xsi:type="dcterms:W3CDTF">2024-04-04T07:46:41Z</dcterms:modified>
  <cp:category/>
  <cp:version/>
  <cp:contentType/>
  <cp:contentStatus/>
</cp:coreProperties>
</file>